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0" activeTab="0"/>
  </bookViews>
  <sheets>
    <sheet name="Männer" sheetId="1" r:id="rId1"/>
    <sheet name="Frauen" sheetId="2" r:id="rId2"/>
    <sheet name="Senioren Ü50" sheetId="3" r:id="rId3"/>
    <sheet name="Seniorinnen Ü50" sheetId="4" r:id="rId4"/>
    <sheet name="männliche Jugend U16" sheetId="5" r:id="rId5"/>
    <sheet name="weibliche Jugend U16" sheetId="6" r:id="rId6"/>
  </sheets>
  <definedNames>
    <definedName name="_xlnm.Print_Area" localSheetId="1">'Frauen'!$A$1:$AP$17</definedName>
    <definedName name="_xlnm.Print_Area" localSheetId="0">'Männer'!$A$1:$AP$57</definedName>
    <definedName name="_xlnm.Print_Area" localSheetId="2">'Senioren Ü50'!$A$1:$AP$22</definedName>
    <definedName name="_xlnm.Print_Area" localSheetId="3">'Seniorinnen Ü50'!$A$1:$AP$7</definedName>
    <definedName name="_xlnm.Print_Area" localSheetId="4">'männliche Jugend U16'!$A$1:$AD$20</definedName>
    <definedName name="_xlnm.Print_Area" localSheetId="5">'weibliche Jugend U16'!$A$1:$AD$17</definedName>
    <definedName name="beckumcup2002">"$#REF!.#REF!$#REF!:#REF!$#REF!"</definedName>
    <definedName name="beckumcup2002_1">"$#REF!.#REF!$#REF!:#REF!$#REF!"</definedName>
    <definedName name="C__5CDokumente_20und_20Einstellungen_5CMathias_5CEigene_20Dateien_5CwwwLGAhlen_5Cergebnisse_5Cbeckumcup2002">"$#REF!.#REF!$#REF!:#REF!$#REF!"</definedName>
    <definedName name="Excel_BuiltIn__FilterDatabase_1_1">'Männer'!$A$6:$BD$164</definedName>
    <definedName name="Excel_BuiltIn__FilterDatabase_1_1_1">'Männer'!$A$6:$II$155</definedName>
    <definedName name="Excel_BuiltIn__FilterDatabase_5_1">'männliche Jugend U16'!$A$4:$HP$54</definedName>
    <definedName name="ExterneDaten_1">"$#REF!.$A$12:$T$34"</definedName>
    <definedName name="ExterneDaten_1___2">"$#REF!.#REF!$#REF!:#REF!$#REF!"</definedName>
    <definedName name="Excel_BuiltIn__FilterDatabase" localSheetId="0">'Männer'!$6:$163</definedName>
    <definedName name="Excel_BuiltIn__FilterDatabase" localSheetId="1">'Frauen'!$A$3:$BD$66</definedName>
    <definedName name="Excel_BuiltIn__FilterDatabase" localSheetId="2">'Senioren Ü50'!$3:$69</definedName>
    <definedName name="Excel_BuiltIn__FilterDatabase" localSheetId="4">'männliche Jugend U16'!$A$3:$IQ$62</definedName>
    <definedName name="Excel_BuiltIn__FilterDatabase" localSheetId="5">'weibliche Jugend U16'!$A$3:$AM$66</definedName>
  </definedNames>
  <calcPr fullCalcOnLoad="1"/>
</workbook>
</file>

<file path=xl/sharedStrings.xml><?xml version="1.0" encoding="utf-8"?>
<sst xmlns="http://schemas.openxmlformats.org/spreadsheetml/2006/main" count="1608" uniqueCount="813">
  <si>
    <t>Kreis-Beckum-Cup 2013</t>
  </si>
  <si>
    <t>Stand: 20. Oktober 2013</t>
  </si>
  <si>
    <t xml:space="preserve"> </t>
  </si>
  <si>
    <t>Männer</t>
  </si>
  <si>
    <t>Ahlener Wintercitylauf</t>
  </si>
  <si>
    <t>Crosslauf Stromberg</t>
  </si>
  <si>
    <t>Vorhelmer Straßenlauf</t>
  </si>
  <si>
    <t>Oelder Langlaufmeeting</t>
  </si>
  <si>
    <t>Ahlener Haldenlauf</t>
  </si>
  <si>
    <t>Ahlener Läuferabend</t>
  </si>
  <si>
    <t>Beckumer Marathonstaffel</t>
  </si>
  <si>
    <t>Wälster Lauf</t>
  </si>
  <si>
    <t>Dolberger Landschaftslauf</t>
  </si>
  <si>
    <t>Stromberger Burggrafenlauf</t>
  </si>
  <si>
    <t>Neubeckumer Herbstwaldlauf</t>
  </si>
  <si>
    <t>Wadersloher Volkslauf</t>
  </si>
  <si>
    <t>8 aus 12 Wertungsläufen, max. 30 Punkte pro Lauf, 1 Punkt für jeden Start</t>
  </si>
  <si>
    <t>10 Kilometer</t>
  </si>
  <si>
    <t>8,3 Kilometer</t>
  </si>
  <si>
    <t>10.000 Meter</t>
  </si>
  <si>
    <t>11 Kilometer</t>
  </si>
  <si>
    <t>5000 Meter</t>
  </si>
  <si>
    <t>8,4 Kilometer</t>
  </si>
  <si>
    <t>21,1 Kilometer</t>
  </si>
  <si>
    <t>Platz</t>
  </si>
  <si>
    <t>Punkte</t>
  </si>
  <si>
    <t>Anzahl</t>
  </si>
  <si>
    <t>Name</t>
  </si>
  <si>
    <t>Jahrgang</t>
  </si>
  <si>
    <t>Verein</t>
  </si>
  <si>
    <t>Kaldewei, Philipp</t>
  </si>
  <si>
    <t>LV Oelde</t>
  </si>
  <si>
    <t>32:47</t>
  </si>
  <si>
    <t>29:27</t>
  </si>
  <si>
    <t>33:59</t>
  </si>
  <si>
    <t>32:57,2</t>
  </si>
  <si>
    <t>37:30</t>
  </si>
  <si>
    <t>15:48,44</t>
  </si>
  <si>
    <t>26:36</t>
  </si>
  <si>
    <t>34:47</t>
  </si>
  <si>
    <t>1:26:27</t>
  </si>
  <si>
    <t>Schuler, Mirko</t>
  </si>
  <si>
    <t>31:13</t>
  </si>
  <si>
    <t>38:41,6</t>
  </si>
  <si>
    <t>41:17</t>
  </si>
  <si>
    <t>18:16,79</t>
  </si>
  <si>
    <t>31:43</t>
  </si>
  <si>
    <t>38:05</t>
  </si>
  <si>
    <t>37:51</t>
  </si>
  <si>
    <t>1:24:08</t>
  </si>
  <si>
    <t>36:42</t>
  </si>
  <si>
    <t>36:31</t>
  </si>
  <si>
    <t>Huster, Christian</t>
  </si>
  <si>
    <t>33:14</t>
  </si>
  <si>
    <t>36:44</t>
  </si>
  <si>
    <t>36:24,8</t>
  </si>
  <si>
    <t>30:12</t>
  </si>
  <si>
    <t>37:33</t>
  </si>
  <si>
    <t>37:15</t>
  </si>
  <si>
    <t>Häßler, Peter</t>
  </si>
  <si>
    <t>37:24</t>
  </si>
  <si>
    <t>33:46</t>
  </si>
  <si>
    <t>38:09</t>
  </si>
  <si>
    <t>37:32,0</t>
  </si>
  <si>
    <t>42:07</t>
  </si>
  <si>
    <t>18:02,56</t>
  </si>
  <si>
    <t>31:01</t>
  </si>
  <si>
    <t>38:06</t>
  </si>
  <si>
    <t>1:34:28</t>
  </si>
  <si>
    <t>40:16</t>
  </si>
  <si>
    <t>40:20</t>
  </si>
  <si>
    <t>Stripper, Uli</t>
  </si>
  <si>
    <t>38:42</t>
  </si>
  <si>
    <t>35:56</t>
  </si>
  <si>
    <t>39:34</t>
  </si>
  <si>
    <t>38:55,1</t>
  </si>
  <si>
    <t>44:02</t>
  </si>
  <si>
    <t>18:29,23</t>
  </si>
  <si>
    <t>32:21</t>
  </si>
  <si>
    <t>39:04</t>
  </si>
  <si>
    <t>38:59</t>
  </si>
  <si>
    <t>1:39:00</t>
  </si>
  <si>
    <t>39:15</t>
  </si>
  <si>
    <t>39.22</t>
  </si>
  <si>
    <t>Höner, Roger</t>
  </si>
  <si>
    <t>38:48</t>
  </si>
  <si>
    <t>34:50</t>
  </si>
  <si>
    <t>40:32</t>
  </si>
  <si>
    <t>38:42,1</t>
  </si>
  <si>
    <t>43:51</t>
  </si>
  <si>
    <t>18:22,23</t>
  </si>
  <si>
    <t>31:53</t>
  </si>
  <si>
    <t>39:58</t>
  </si>
  <si>
    <t>39:40</t>
  </si>
  <si>
    <t>1:30:39</t>
  </si>
  <si>
    <t>39:48</t>
  </si>
  <si>
    <t>39:43</t>
  </si>
  <si>
    <t>Grünebaum, Manfred</t>
  </si>
  <si>
    <t>38:57</t>
  </si>
  <si>
    <t>35:47</t>
  </si>
  <si>
    <t>39:02</t>
  </si>
  <si>
    <t>39:19,6</t>
  </si>
  <si>
    <t>43:08</t>
  </si>
  <si>
    <t>18:39,69</t>
  </si>
  <si>
    <t>31:39</t>
  </si>
  <si>
    <t>38:30</t>
  </si>
  <si>
    <t>39:55</t>
  </si>
  <si>
    <t>1:28:47</t>
  </si>
  <si>
    <t>42:06</t>
  </si>
  <si>
    <t>40:44</t>
  </si>
  <si>
    <t>Buntenkötter, Achim</t>
  </si>
  <si>
    <t>35:48</t>
  </si>
  <si>
    <t>39:05</t>
  </si>
  <si>
    <t>39:25</t>
  </si>
  <si>
    <t>1:33:31</t>
  </si>
  <si>
    <t>38:53</t>
  </si>
  <si>
    <t>39:35</t>
  </si>
  <si>
    <t>Kelker, Ruben</t>
  </si>
  <si>
    <t>32:23</t>
  </si>
  <si>
    <t>35:01</t>
  </si>
  <si>
    <t>34:37,0</t>
  </si>
  <si>
    <t>16:36,97</t>
  </si>
  <si>
    <t>1:21:36</t>
  </si>
  <si>
    <t>Baierl, Stefan</t>
  </si>
  <si>
    <t>SpVgg Dolberg</t>
  </si>
  <si>
    <t>38:35</t>
  </si>
  <si>
    <t>35:26</t>
  </si>
  <si>
    <t>38:46,6</t>
  </si>
  <si>
    <t>47:45</t>
  </si>
  <si>
    <t>18:55,38</t>
  </si>
  <si>
    <t>32:28</t>
  </si>
  <si>
    <t>39:21</t>
  </si>
  <si>
    <t>Leonhardt, Oliver</t>
  </si>
  <si>
    <t>36:29</t>
  </si>
  <si>
    <t>39:31</t>
  </si>
  <si>
    <t>43.30</t>
  </si>
  <si>
    <t>37:57</t>
  </si>
  <si>
    <t>38:50</t>
  </si>
  <si>
    <t>39:00</t>
  </si>
  <si>
    <t>Marquard, Christoph</t>
  </si>
  <si>
    <t>36:24</t>
  </si>
  <si>
    <t>33:35</t>
  </si>
  <si>
    <t>17:10,56</t>
  </si>
  <si>
    <t>29:48</t>
  </si>
  <si>
    <t>37:06</t>
  </si>
  <si>
    <t>Kothe, Wolfgang</t>
  </si>
  <si>
    <t>39:38</t>
  </si>
  <si>
    <t>36:54</t>
  </si>
  <si>
    <t>40:38</t>
  </si>
  <si>
    <t>40:50,2</t>
  </si>
  <si>
    <t>19:36,78</t>
  </si>
  <si>
    <t>33:26</t>
  </si>
  <si>
    <t>1:42:20</t>
  </si>
  <si>
    <t>42:51</t>
  </si>
  <si>
    <t>42:13</t>
  </si>
  <si>
    <t>Schulte, Heinz-Jürgen</t>
  </si>
  <si>
    <t>42:20</t>
  </si>
  <si>
    <t>37:53</t>
  </si>
  <si>
    <t>41:38</t>
  </si>
  <si>
    <t>40:56,0</t>
  </si>
  <si>
    <t>50:52</t>
  </si>
  <si>
    <t>20:02,01</t>
  </si>
  <si>
    <t>34:22</t>
  </si>
  <si>
    <t>45:33</t>
  </si>
  <si>
    <t>42:02</t>
  </si>
  <si>
    <t>43:33</t>
  </si>
  <si>
    <t>Brinkmann, Thorsten</t>
  </si>
  <si>
    <t>Ski-Club Beckum</t>
  </si>
  <si>
    <t>37:47</t>
  </si>
  <si>
    <t>41:19</t>
  </si>
  <si>
    <t>30:40</t>
  </si>
  <si>
    <t>Frerichs, Carl-Heinz</t>
  </si>
  <si>
    <t>38:56</t>
  </si>
  <si>
    <t>42.12</t>
  </si>
  <si>
    <t>30:53</t>
  </si>
  <si>
    <t>38:32</t>
  </si>
  <si>
    <t>Redemeyer, Bernd</t>
  </si>
  <si>
    <t>LG Ahlen</t>
  </si>
  <si>
    <t>43:11</t>
  </si>
  <si>
    <t>49:29</t>
  </si>
  <si>
    <t>20:44,89</t>
  </si>
  <si>
    <t>42:54</t>
  </si>
  <si>
    <t>46:13</t>
  </si>
  <si>
    <t>44:54</t>
  </si>
  <si>
    <t>Pollmeier, Jürgen</t>
  </si>
  <si>
    <t>45:41</t>
  </si>
  <si>
    <t>46:24</t>
  </si>
  <si>
    <t>21:50,93</t>
  </si>
  <si>
    <t>46:06</t>
  </si>
  <si>
    <t>46:32</t>
  </si>
  <si>
    <t>45:18</t>
  </si>
  <si>
    <t>Beckervordersandfort, Hendrik</t>
  </si>
  <si>
    <t>LG Nova 05</t>
  </si>
  <si>
    <t>40:36</t>
  </si>
  <si>
    <t>36:34</t>
  </si>
  <si>
    <t>41:44</t>
  </si>
  <si>
    <t>39:31,6</t>
  </si>
  <si>
    <t>44:58</t>
  </si>
  <si>
    <t>Jacob tor Weihen, Dennis</t>
  </si>
  <si>
    <t>35:52</t>
  </si>
  <si>
    <t>38:52</t>
  </si>
  <si>
    <t>18:16,91</t>
  </si>
  <si>
    <t>Richter, Hendrik</t>
  </si>
  <si>
    <t>Müde Beine Beckum</t>
  </si>
  <si>
    <t>41:51</t>
  </si>
  <si>
    <t>44:47</t>
  </si>
  <si>
    <t>1:38:41</t>
  </si>
  <si>
    <t>41:47</t>
  </si>
  <si>
    <t>Grünebaum, Axel</t>
  </si>
  <si>
    <t>34:40</t>
  </si>
  <si>
    <t>40:13,0</t>
  </si>
  <si>
    <t>32:16</t>
  </si>
  <si>
    <t>Stutenbäumer, Martin</t>
  </si>
  <si>
    <t>40:37</t>
  </si>
  <si>
    <t>31:20</t>
  </si>
  <si>
    <t>Portela, Luis</t>
  </si>
  <si>
    <t>LG Oelde/Wadersloh</t>
  </si>
  <si>
    <t>41:18</t>
  </si>
  <si>
    <t>39:35,8</t>
  </si>
  <si>
    <t>41:41</t>
  </si>
  <si>
    <t>Günnewig, Harald</t>
  </si>
  <si>
    <t>38:44,4</t>
  </si>
  <si>
    <t>32:06</t>
  </si>
  <si>
    <t>41:06</t>
  </si>
  <si>
    <t>Kemper, Andreas</t>
  </si>
  <si>
    <t>40:24</t>
  </si>
  <si>
    <t>38:39</t>
  </si>
  <si>
    <t>42:14</t>
  </si>
  <si>
    <t>46:47</t>
  </si>
  <si>
    <t>45:37</t>
  </si>
  <si>
    <t>Bell, Oliver</t>
  </si>
  <si>
    <t>46:04</t>
  </si>
  <si>
    <t>47:49</t>
  </si>
  <si>
    <t>47:36</t>
  </si>
  <si>
    <t>45:48</t>
  </si>
  <si>
    <t>Strotmeier, Florian</t>
  </si>
  <si>
    <t>Warendorfer SU Tri-Team</t>
  </si>
  <si>
    <t>40:28</t>
  </si>
  <si>
    <t>40:45</t>
  </si>
  <si>
    <t>Hanne, Elias</t>
  </si>
  <si>
    <t>38:13</t>
  </si>
  <si>
    <t>1:26:29</t>
  </si>
  <si>
    <t>Sandfort, Martin</t>
  </si>
  <si>
    <t>36:26</t>
  </si>
  <si>
    <t>32:18</t>
  </si>
  <si>
    <t>1:32:56</t>
  </si>
  <si>
    <t>Pieper, Thomas</t>
  </si>
  <si>
    <t>TV 05 Neubeckum</t>
  </si>
  <si>
    <t>39:33</t>
  </si>
  <si>
    <t>Karwinkel, Helmut</t>
  </si>
  <si>
    <t>33:41</t>
  </si>
  <si>
    <t>39:10</t>
  </si>
  <si>
    <t>Schmillenkamp, Dieter</t>
  </si>
  <si>
    <t>49:50</t>
  </si>
  <si>
    <t>49:20,0</t>
  </si>
  <si>
    <t>23:42,10</t>
  </si>
  <si>
    <t>51:46</t>
  </si>
  <si>
    <t>50:32</t>
  </si>
  <si>
    <t>50:47</t>
  </si>
  <si>
    <t>Gosda, Ralf</t>
  </si>
  <si>
    <t>41:24</t>
  </si>
  <si>
    <t>20:36,32</t>
  </si>
  <si>
    <t>Kiene, Andreas</t>
  </si>
  <si>
    <t>LG Hamm/Kamen/Holzwickede</t>
  </si>
  <si>
    <t>41:11</t>
  </si>
  <si>
    <t>37:22</t>
  </si>
  <si>
    <t>43:59</t>
  </si>
  <si>
    <t>49:07</t>
  </si>
  <si>
    <t>Ruploh, Werner</t>
  </si>
  <si>
    <t>40:27</t>
  </si>
  <si>
    <t>49:56</t>
  </si>
  <si>
    <t>Degelmann, Frank</t>
  </si>
  <si>
    <t>Beckum</t>
  </si>
  <si>
    <t>46:36</t>
  </si>
  <si>
    <t>Huneke, Frank</t>
  </si>
  <si>
    <t>45:22</t>
  </si>
  <si>
    <t>45:31</t>
  </si>
  <si>
    <t>Scherlitz, Mirko</t>
  </si>
  <si>
    <t>RoadRunners Ahlen</t>
  </si>
  <si>
    <t>43:49</t>
  </si>
  <si>
    <t>42:56</t>
  </si>
  <si>
    <t>47:07</t>
  </si>
  <si>
    <t>Kallenbach, Joachim</t>
  </si>
  <si>
    <t>42:42</t>
  </si>
  <si>
    <t>1:43:49</t>
  </si>
  <si>
    <t>Droste, Norbert</t>
  </si>
  <si>
    <t>45:44</t>
  </si>
  <si>
    <t>1:47:01</t>
  </si>
  <si>
    <t>43:48</t>
  </si>
  <si>
    <t>Giere, Alfred</t>
  </si>
  <si>
    <t>41:29</t>
  </si>
  <si>
    <t>48:19</t>
  </si>
  <si>
    <t>Haas, Peter</t>
  </si>
  <si>
    <t>LG Olympia Dortmund</t>
  </si>
  <si>
    <t>36:20</t>
  </si>
  <si>
    <t>Koch, Klaus</t>
  </si>
  <si>
    <t>42:17</t>
  </si>
  <si>
    <t>21:33,64</t>
  </si>
  <si>
    <t>Raulf, Stefan</t>
  </si>
  <si>
    <t>31:26</t>
  </si>
  <si>
    <t>Kaldewei, Christoph</t>
  </si>
  <si>
    <t>1:05:21</t>
  </si>
  <si>
    <t>50:45</t>
  </si>
  <si>
    <t>52:00</t>
  </si>
  <si>
    <t>Gerigk, Christoph</t>
  </si>
  <si>
    <t>30:48</t>
  </si>
  <si>
    <t>Hüffer, Andre</t>
  </si>
  <si>
    <t>33:05</t>
  </si>
  <si>
    <t>Freitag, Wolfgang</t>
  </si>
  <si>
    <t>1:27:32</t>
  </si>
  <si>
    <t>Erdmann, Berni</t>
  </si>
  <si>
    <t>47:31</t>
  </si>
  <si>
    <t>46:16</t>
  </si>
  <si>
    <t>Katthöfer, Philipp</t>
  </si>
  <si>
    <t>31:19</t>
  </si>
  <si>
    <t>Butenkämper, Andreas</t>
  </si>
  <si>
    <t>Schröer, Sebastian</t>
  </si>
  <si>
    <t>39:03</t>
  </si>
  <si>
    <t>Schütte, Christoph</t>
  </si>
  <si>
    <t>31:35</t>
  </si>
  <si>
    <t>Lembken, Johannes</t>
  </si>
  <si>
    <t>46:35</t>
  </si>
  <si>
    <t>Reiners, Ralf</t>
  </si>
  <si>
    <t>47:56</t>
  </si>
  <si>
    <t>48:58</t>
  </si>
  <si>
    <t>Bange, Robert</t>
  </si>
  <si>
    <t>31:45</t>
  </si>
  <si>
    <t>Janning, Franz</t>
  </si>
  <si>
    <t>1:40:19</t>
  </si>
  <si>
    <t>Kalus, Tobias</t>
  </si>
  <si>
    <t>20:40,70</t>
  </si>
  <si>
    <t>Henke, Michael</t>
  </si>
  <si>
    <t>Flötotto, Aaron</t>
  </si>
  <si>
    <t>43:45</t>
  </si>
  <si>
    <t>Wirbeleit, Martin</t>
  </si>
  <si>
    <t>51:20</t>
  </si>
  <si>
    <t>Westermann, Ralf</t>
  </si>
  <si>
    <t>43:27</t>
  </si>
  <si>
    <t>Kreutz, Manfred</t>
  </si>
  <si>
    <t>Bittner, Bernhard</t>
  </si>
  <si>
    <t>43:03,4</t>
  </si>
  <si>
    <t>Hegemann, Ludger</t>
  </si>
  <si>
    <t>58:36</t>
  </si>
  <si>
    <t>Peitzmann, Martin</t>
  </si>
  <si>
    <t>1:43:08</t>
  </si>
  <si>
    <t>Glunz-Finkenberg, Herbert</t>
  </si>
  <si>
    <t>46:54,2</t>
  </si>
  <si>
    <t>Kerl, Jürgen</t>
  </si>
  <si>
    <t>58:42</t>
  </si>
  <si>
    <t>Knepper, Bernd</t>
  </si>
  <si>
    <t>21:45,68</t>
  </si>
  <si>
    <t>Küpper, Daniel</t>
  </si>
  <si>
    <t>36:18</t>
  </si>
  <si>
    <t>Offers, Heinz</t>
  </si>
  <si>
    <t>47:47</t>
  </si>
  <si>
    <t>48:34</t>
  </si>
  <si>
    <t>Stallmeister, Thomas</t>
  </si>
  <si>
    <t>SG Rote Erde Beckum</t>
  </si>
  <si>
    <t>36:58</t>
  </si>
  <si>
    <t>34:05</t>
  </si>
  <si>
    <t>Freitag, Joachim</t>
  </si>
  <si>
    <t>44:40</t>
  </si>
  <si>
    <t>Michelis, Konrad</t>
  </si>
  <si>
    <t>SuS Enniger</t>
  </si>
  <si>
    <t>52:23</t>
  </si>
  <si>
    <t>Pachnicke, Andreas</t>
  </si>
  <si>
    <t>48:59</t>
  </si>
  <si>
    <t>1:56:29</t>
  </si>
  <si>
    <t>Dresmann, Heiner</t>
  </si>
  <si>
    <t>50:05</t>
  </si>
  <si>
    <t>49:12</t>
  </si>
  <si>
    <t>Schulte, Ulrich</t>
  </si>
  <si>
    <t>54:59</t>
  </si>
  <si>
    <t>Kreickmann, Theo</t>
  </si>
  <si>
    <t>54:56</t>
  </si>
  <si>
    <t>Krampe, Peter</t>
  </si>
  <si>
    <t>46:55</t>
  </si>
  <si>
    <t>Lembken, Volker</t>
  </si>
  <si>
    <t>42:40</t>
  </si>
  <si>
    <t>Nieddu, Carmelo</t>
  </si>
  <si>
    <t>59:46</t>
  </si>
  <si>
    <t>Kneuper, Simon</t>
  </si>
  <si>
    <t>42:52</t>
  </si>
  <si>
    <t>Mandera, Guido</t>
  </si>
  <si>
    <t>1:04:10</t>
  </si>
  <si>
    <t>Hartfeld, Alexej</t>
  </si>
  <si>
    <t>37:04</t>
  </si>
  <si>
    <t>Mose, Jürgen</t>
  </si>
  <si>
    <t>46:21</t>
  </si>
  <si>
    <t>Fiedler, Peter</t>
  </si>
  <si>
    <t>44:24</t>
  </si>
  <si>
    <t>Fust, Martin</t>
  </si>
  <si>
    <t>Hagedorn, Harald</t>
  </si>
  <si>
    <t>47:44</t>
  </si>
  <si>
    <t>Mittmann, Christof</t>
  </si>
  <si>
    <t>49:28</t>
  </si>
  <si>
    <t>52:14</t>
  </si>
  <si>
    <t>Brehe, Matthias</t>
  </si>
  <si>
    <t>44:51</t>
  </si>
  <si>
    <t>Hohenhorst, Michael</t>
  </si>
  <si>
    <t>33:42</t>
  </si>
  <si>
    <t>Mertens, Michael</t>
  </si>
  <si>
    <t>50:25</t>
  </si>
  <si>
    <t>Graw, Burkhard</t>
  </si>
  <si>
    <t>33:48</t>
  </si>
  <si>
    <t>Kraus, Jürgen</t>
  </si>
  <si>
    <t>45:29</t>
  </si>
  <si>
    <t>Wagner, Norbert</t>
  </si>
  <si>
    <t>33:55</t>
  </si>
  <si>
    <t>Gieske, Markus</t>
  </si>
  <si>
    <t>Schnitker, Josef</t>
  </si>
  <si>
    <t>50:00</t>
  </si>
  <si>
    <t>Hohenfeld, Michael</t>
  </si>
  <si>
    <t>34:08</t>
  </si>
  <si>
    <t>Rieping, Ingo</t>
  </si>
  <si>
    <t>45:52</t>
  </si>
  <si>
    <t>Tapmeier, Michael</t>
  </si>
  <si>
    <t>Viertler, Ludger</t>
  </si>
  <si>
    <t>45:47</t>
  </si>
  <si>
    <t>Sudan, Klaus</t>
  </si>
  <si>
    <t>53:36</t>
  </si>
  <si>
    <t>Fischer, Christian</t>
  </si>
  <si>
    <t>TV Beckum</t>
  </si>
  <si>
    <t>39:12</t>
  </si>
  <si>
    <t>Frauen</t>
  </si>
  <si>
    <t>8 aus 12 Wertungsläufen, max. 20 Punkte pro Lauf, 1 Punkt für jeden Start</t>
  </si>
  <si>
    <t>Sandkühler-Daniel, Dorothee</t>
  </si>
  <si>
    <t>44:07</t>
  </si>
  <si>
    <t>45:05,2</t>
  </si>
  <si>
    <t>49:55</t>
  </si>
  <si>
    <t>21:38,79</t>
  </si>
  <si>
    <t>37:05</t>
  </si>
  <si>
    <t>43:39</t>
  </si>
  <si>
    <t>1:40:54</t>
  </si>
  <si>
    <t>44:39</t>
  </si>
  <si>
    <t>45:04</t>
  </si>
  <si>
    <t>Rammert, Uschi</t>
  </si>
  <si>
    <t>47:14</t>
  </si>
  <si>
    <t>46:48</t>
  </si>
  <si>
    <t>45:58,7</t>
  </si>
  <si>
    <t>53:28</t>
  </si>
  <si>
    <t>21:52,73</t>
  </si>
  <si>
    <t>47:01</t>
  </si>
  <si>
    <t>49:26</t>
  </si>
  <si>
    <t>Häßler, Andrea</t>
  </si>
  <si>
    <t>53:12</t>
  </si>
  <si>
    <t>53:56,3</t>
  </si>
  <si>
    <t>1:01:49</t>
  </si>
  <si>
    <t>25:54,87</t>
  </si>
  <si>
    <t>52:41</t>
  </si>
  <si>
    <t>2:10:18</t>
  </si>
  <si>
    <t>56:26</t>
  </si>
  <si>
    <t>55:24</t>
  </si>
  <si>
    <t>Grote, Irmgard</t>
  </si>
  <si>
    <t>1:00:49</t>
  </si>
  <si>
    <t>55:00</t>
  </si>
  <si>
    <t>58:14</t>
  </si>
  <si>
    <t>58:37,4</t>
  </si>
  <si>
    <t>1:07:48</t>
  </si>
  <si>
    <t>30:01,34</t>
  </si>
  <si>
    <t>1:01:38</t>
  </si>
  <si>
    <t>2:27:46</t>
  </si>
  <si>
    <t>59:44</t>
  </si>
  <si>
    <t>Maschelski, Elke</t>
  </si>
  <si>
    <t>55:48</t>
  </si>
  <si>
    <t>56:21</t>
  </si>
  <si>
    <t>1:03:46</t>
  </si>
  <si>
    <t>55:13</t>
  </si>
  <si>
    <t>56:19</t>
  </si>
  <si>
    <t>Kemper, Caroline</t>
  </si>
  <si>
    <t>43:12</t>
  </si>
  <si>
    <t>42:32</t>
  </si>
  <si>
    <t>47:46</t>
  </si>
  <si>
    <t>Schalkamp, Elke</t>
  </si>
  <si>
    <t>40:10</t>
  </si>
  <si>
    <t>38:02</t>
  </si>
  <si>
    <t>46:00</t>
  </si>
  <si>
    <t>Breer, Felicitas</t>
  </si>
  <si>
    <t>45:40</t>
  </si>
  <si>
    <t>20:35,54</t>
  </si>
  <si>
    <t>37:18</t>
  </si>
  <si>
    <t>Kraus, Gudrun</t>
  </si>
  <si>
    <t>47:32</t>
  </si>
  <si>
    <t>Falkenhagen, Mathilde</t>
  </si>
  <si>
    <t>52:32,5</t>
  </si>
  <si>
    <t>52:13</t>
  </si>
  <si>
    <t>53:05</t>
  </si>
  <si>
    <t>Steffentorweihen, Bettina</t>
  </si>
  <si>
    <t>41:46</t>
  </si>
  <si>
    <t>1:56:34</t>
  </si>
  <si>
    <t>48:28</t>
  </si>
  <si>
    <t>Dahlmeier, Ute</t>
  </si>
  <si>
    <t>44:28</t>
  </si>
  <si>
    <t>41:09</t>
  </si>
  <si>
    <t>50:35</t>
  </si>
  <si>
    <t>Denuell, Yvonne</t>
  </si>
  <si>
    <t>49:42</t>
  </si>
  <si>
    <t>48:11</t>
  </si>
  <si>
    <t>Schramm, Marion</t>
  </si>
  <si>
    <t>39:13</t>
  </si>
  <si>
    <t>46:59</t>
  </si>
  <si>
    <t>Seifolina, Larissa</t>
  </si>
  <si>
    <t>39:29</t>
  </si>
  <si>
    <t>50:04</t>
  </si>
  <si>
    <t>Karwinkel, Brigitte</t>
  </si>
  <si>
    <t>49:09</t>
  </si>
  <si>
    <t>50:55</t>
  </si>
  <si>
    <t>Dieksmeier, Silke</t>
  </si>
  <si>
    <t>52:45</t>
  </si>
  <si>
    <t>Altefrohne, Jannika</t>
  </si>
  <si>
    <t>36:23</t>
  </si>
  <si>
    <t>Krull, Annika</t>
  </si>
  <si>
    <t>45:10</t>
  </si>
  <si>
    <t>Scharpenberg, Julia</t>
  </si>
  <si>
    <t>44:29</t>
  </si>
  <si>
    <t>Sahli, Hala</t>
  </si>
  <si>
    <t>1:54:25</t>
  </si>
  <si>
    <t>Günnewig, Ines</t>
  </si>
  <si>
    <t>36:36</t>
  </si>
  <si>
    <t>Gebhardt, Henrike</t>
  </si>
  <si>
    <t>44:23</t>
  </si>
  <si>
    <t>Schmidt, Susanne</t>
  </si>
  <si>
    <t>Ackfeld, Beate</t>
  </si>
  <si>
    <t>50:12</t>
  </si>
  <si>
    <t>Pfannkuche, Melanie</t>
  </si>
  <si>
    <t>46:38</t>
  </si>
  <si>
    <t>Knubel, Annette</t>
  </si>
  <si>
    <t>1:00:35</t>
  </si>
  <si>
    <t>1:01:23</t>
  </si>
  <si>
    <t>Murillo, Jana</t>
  </si>
  <si>
    <t>SuS Blau-Weiß Sünninghausen</t>
  </si>
  <si>
    <t>50:08</t>
  </si>
  <si>
    <t>Wohlgemuth, Christel</t>
  </si>
  <si>
    <t>1:00:15</t>
  </si>
  <si>
    <t>Scheiperpeter, Kirsten</t>
  </si>
  <si>
    <t>53:31</t>
  </si>
  <si>
    <t>51:23</t>
  </si>
  <si>
    <t>Jörke, Annika</t>
  </si>
  <si>
    <t>Brünenkamp, Cornelia</t>
  </si>
  <si>
    <t>59:33</t>
  </si>
  <si>
    <t>Hnida, Gabi</t>
  </si>
  <si>
    <t>40:02</t>
  </si>
  <si>
    <t>Hahne, Ruth</t>
  </si>
  <si>
    <t>48:54</t>
  </si>
  <si>
    <t>Breer, Ricarda</t>
  </si>
  <si>
    <t>40:56</t>
  </si>
  <si>
    <t>Halle, Julia</t>
  </si>
  <si>
    <t>51:28</t>
  </si>
  <si>
    <t>Schnitker, Claudia</t>
  </si>
  <si>
    <t>1:07:07</t>
  </si>
  <si>
    <t>Muth, Heike</t>
  </si>
  <si>
    <t>41:52</t>
  </si>
  <si>
    <t>Hartmann, Daniela</t>
  </si>
  <si>
    <t>43:00</t>
  </si>
  <si>
    <t>Maack, Loraine</t>
  </si>
  <si>
    <t>56:13</t>
  </si>
  <si>
    <t>Salenski, Evelin</t>
  </si>
  <si>
    <t>58:34</t>
  </si>
  <si>
    <t>Fölling, Sabine</t>
  </si>
  <si>
    <t>44:30</t>
  </si>
  <si>
    <t>Deutmeyer, Ingrid</t>
  </si>
  <si>
    <t>59:23</t>
  </si>
  <si>
    <t>Wigge, Isabel</t>
  </si>
  <si>
    <t>44:43</t>
  </si>
  <si>
    <t>Heese, Hannah</t>
  </si>
  <si>
    <t>45:24</t>
  </si>
  <si>
    <t>Breer, Toni</t>
  </si>
  <si>
    <t>45:45</t>
  </si>
  <si>
    <t>Senioren Ü50</t>
  </si>
  <si>
    <t>8 aus 12 Wertungsläufen, max. 15 Punkte pro Lauf, 1 Punkt für jeden Start</t>
  </si>
  <si>
    <t>39:22</t>
  </si>
  <si>
    <t>53:54</t>
  </si>
  <si>
    <t>49:20,2</t>
  </si>
  <si>
    <t>34:41</t>
  </si>
  <si>
    <t>49:17</t>
  </si>
  <si>
    <t>57:15</t>
  </si>
  <si>
    <t>34:59</t>
  </si>
  <si>
    <t>35:33</t>
  </si>
  <si>
    <t>43:02</t>
  </si>
  <si>
    <t>41:26</t>
  </si>
  <si>
    <t>35:45</t>
  </si>
  <si>
    <t>Schomacher, Dr. Hermann</t>
  </si>
  <si>
    <t>49:06</t>
  </si>
  <si>
    <t>Hakenholt, Achim</t>
  </si>
  <si>
    <t>53:55</t>
  </si>
  <si>
    <t>58:16</t>
  </si>
  <si>
    <t>Worm, Manfred</t>
  </si>
  <si>
    <t>42:27</t>
  </si>
  <si>
    <t>Bartz, Harald</t>
  </si>
  <si>
    <t>51:49</t>
  </si>
  <si>
    <t>Heinze, Peter</t>
  </si>
  <si>
    <t>54:08</t>
  </si>
  <si>
    <t>Kirschbaum, Bernd</t>
  </si>
  <si>
    <t>48:23</t>
  </si>
  <si>
    <t>Brünenkamp, Franz</t>
  </si>
  <si>
    <t>56:35</t>
  </si>
  <si>
    <t>Mancera, Gabino</t>
  </si>
  <si>
    <t>1:00:11</t>
  </si>
  <si>
    <t>59:28</t>
  </si>
  <si>
    <t>1:07:57</t>
  </si>
  <si>
    <t>58:09</t>
  </si>
  <si>
    <t>Seniorinnen Ü50</t>
  </si>
  <si>
    <t>8 aus 12 Wertungsläufen, max. 10 Punkte pro Lauf, 1 Punkt für jeden Start</t>
  </si>
  <si>
    <t>47:23</t>
  </si>
  <si>
    <t>Sunderkemper, Eva</t>
  </si>
  <si>
    <t>55:20</t>
  </si>
  <si>
    <t>Brasche, Gabriele</t>
  </si>
  <si>
    <t>Brehe, Marita</t>
  </si>
  <si>
    <t>Hardy-Laschuk-Regina</t>
  </si>
  <si>
    <t>Männliche Jugend U16</t>
  </si>
  <si>
    <t>Wintercitylauf Ahlen</t>
  </si>
  <si>
    <t>Cross Stromberg</t>
  </si>
  <si>
    <t>Langlaufmeeting Oelde</t>
  </si>
  <si>
    <t>Beckumer Minimarathonstaffel</t>
  </si>
  <si>
    <t>5 aus 7 Wertungsläufen, max. 15 Punkte pro Lauf, 1 Punkt für jeden Start</t>
  </si>
  <si>
    <t>2,1 Kilometer</t>
  </si>
  <si>
    <t>5 Kilometer</t>
  </si>
  <si>
    <t>2000 Meter</t>
  </si>
  <si>
    <t>3000 Meter</t>
  </si>
  <si>
    <t>1,407 Kilometer</t>
  </si>
  <si>
    <t>1 Kilometer</t>
  </si>
  <si>
    <t>2 Kilometer</t>
  </si>
  <si>
    <t>Zeit</t>
  </si>
  <si>
    <t>DLV-Punkte</t>
  </si>
  <si>
    <t>Baxheinrich, Steffen</t>
  </si>
  <si>
    <t>99</t>
  </si>
  <si>
    <t>8:45</t>
  </si>
  <si>
    <t>21:01</t>
  </si>
  <si>
    <t>5:00</t>
  </si>
  <si>
    <t>3:24</t>
  </si>
  <si>
    <t>5:07</t>
  </si>
  <si>
    <t>Knepper, Manuel</t>
  </si>
  <si>
    <t>00</t>
  </si>
  <si>
    <t>8:26</t>
  </si>
  <si>
    <t>9:11</t>
  </si>
  <si>
    <t>21:05</t>
  </si>
  <si>
    <t>5:09</t>
  </si>
  <si>
    <t>5:20</t>
  </si>
  <si>
    <t>Beerbaum, Thomas</t>
  </si>
  <si>
    <t>01</t>
  </si>
  <si>
    <t>9:08</t>
  </si>
  <si>
    <t>9:34</t>
  </si>
  <si>
    <t>5:29</t>
  </si>
  <si>
    <t>3:52</t>
  </si>
  <si>
    <t>5:30</t>
  </si>
  <si>
    <t>Rowny, Pascal</t>
  </si>
  <si>
    <t>9:53</t>
  </si>
  <si>
    <t>25:03</t>
  </si>
  <si>
    <t>3:57</t>
  </si>
  <si>
    <t>Hohmann, Stefan</t>
  </si>
  <si>
    <t>9:32</t>
  </si>
  <si>
    <t>10:08</t>
  </si>
  <si>
    <t>4:01</t>
  </si>
  <si>
    <t>6:06</t>
  </si>
  <si>
    <t xml:space="preserve">Karwinkel, Justin </t>
  </si>
  <si>
    <t>9:16</t>
  </si>
  <si>
    <t>3:45</t>
  </si>
  <si>
    <t>5:52</t>
  </si>
  <si>
    <t>Franke, Robin</t>
  </si>
  <si>
    <t>3:44</t>
  </si>
  <si>
    <t>5:23</t>
  </si>
  <si>
    <t>Hütig, Paul</t>
  </si>
  <si>
    <t>9:10</t>
  </si>
  <si>
    <t>5:15</t>
  </si>
  <si>
    <t>Golka, Nils</t>
  </si>
  <si>
    <t>10:47</t>
  </si>
  <si>
    <t>4:10</t>
  </si>
  <si>
    <t>6:12</t>
  </si>
  <si>
    <t>Rieping, Bastian</t>
  </si>
  <si>
    <t>04</t>
  </si>
  <si>
    <t>5:16</t>
  </si>
  <si>
    <t>3:55</t>
  </si>
  <si>
    <t>Huneke, Frederik</t>
  </si>
  <si>
    <t>98</t>
  </si>
  <si>
    <t>8:41</t>
  </si>
  <si>
    <t>9:19</t>
  </si>
  <si>
    <t>Thiel, Nico</t>
  </si>
  <si>
    <t>02</t>
  </si>
  <si>
    <t>9:14</t>
  </si>
  <si>
    <t>Forthaus, Mats</t>
  </si>
  <si>
    <t>4:04</t>
  </si>
  <si>
    <t>Barwinski, Jonas</t>
  </si>
  <si>
    <t>97</t>
  </si>
  <si>
    <t>7:17</t>
  </si>
  <si>
    <t>Schmidt, Marvin</t>
  </si>
  <si>
    <t>20:32</t>
  </si>
  <si>
    <t>Nahrmann, Jonas</t>
  </si>
  <si>
    <t>8:00</t>
  </si>
  <si>
    <t>Richtermeier, Nils</t>
  </si>
  <si>
    <t>8:54</t>
  </si>
  <si>
    <t>Pollmeier, Jannik</t>
  </si>
  <si>
    <t>03</t>
  </si>
  <si>
    <t>9:33</t>
  </si>
  <si>
    <t>4:16</t>
  </si>
  <si>
    <t>Mester, Lars</t>
  </si>
  <si>
    <t>8:25</t>
  </si>
  <si>
    <t>Althoff, Ben</t>
  </si>
  <si>
    <t>05</t>
  </si>
  <si>
    <t>5:55</t>
  </si>
  <si>
    <t>Rieping, Nico</t>
  </si>
  <si>
    <t>9:15</t>
  </si>
  <si>
    <t>Rieping, Tim</t>
  </si>
  <si>
    <t>5:17</t>
  </si>
  <si>
    <t>Fiedler, Moritz</t>
  </si>
  <si>
    <t>8:57</t>
  </si>
  <si>
    <t>Koch, Jan</t>
  </si>
  <si>
    <t>5:19</t>
  </si>
  <si>
    <t>Häßler, Max</t>
  </si>
  <si>
    <t>5:56</t>
  </si>
  <si>
    <t>4:17</t>
  </si>
  <si>
    <t>Hagedorn, Vincent</t>
  </si>
  <si>
    <t>Bauer, Simon</t>
  </si>
  <si>
    <t>Hartmann, Cedric</t>
  </si>
  <si>
    <t>10:25</t>
  </si>
  <si>
    <t>Wiese, Jan</t>
  </si>
  <si>
    <t>9:36</t>
  </si>
  <si>
    <t>Niesmann, Steffen</t>
  </si>
  <si>
    <t>9:49</t>
  </si>
  <si>
    <t>Briesemeister, Timo</t>
  </si>
  <si>
    <t>11:01</t>
  </si>
  <si>
    <t>Gottwald, Lars</t>
  </si>
  <si>
    <t>6:04</t>
  </si>
  <si>
    <t>Schumacher, David</t>
  </si>
  <si>
    <t>10:06</t>
  </si>
  <si>
    <t>Rowny, Fabio</t>
  </si>
  <si>
    <t>06</t>
  </si>
  <si>
    <t>4:20</t>
  </si>
  <si>
    <t>Barton, Noah</t>
  </si>
  <si>
    <t>6:27</t>
  </si>
  <si>
    <t>Fiedler, Max</t>
  </si>
  <si>
    <t>Lammert, Matthias</t>
  </si>
  <si>
    <t>11:12</t>
  </si>
  <si>
    <t>Thülig, Ben</t>
  </si>
  <si>
    <t>4:29</t>
  </si>
  <si>
    <t>Schnitker, Phil</t>
  </si>
  <si>
    <t>7:07</t>
  </si>
  <si>
    <t>Schulte, Moritz</t>
  </si>
  <si>
    <t>10:12</t>
  </si>
  <si>
    <t>weibliche Jugend U16</t>
  </si>
  <si>
    <t>Thiel, Alina</t>
  </si>
  <si>
    <t>8:44</t>
  </si>
  <si>
    <t>9:12</t>
  </si>
  <si>
    <t>22:11</t>
  </si>
  <si>
    <t>5:13</t>
  </si>
  <si>
    <t>3:47</t>
  </si>
  <si>
    <t>5:43</t>
  </si>
  <si>
    <t>Ruhmann, Lara</t>
  </si>
  <si>
    <t>9:01</t>
  </si>
  <si>
    <t>5:25</t>
  </si>
  <si>
    <t>5:33</t>
  </si>
  <si>
    <t>Krefeld, Zoé</t>
  </si>
  <si>
    <t>9:02</t>
  </si>
  <si>
    <t>9:20</t>
  </si>
  <si>
    <t>22:57</t>
  </si>
  <si>
    <t>5:42</t>
  </si>
  <si>
    <t>4:06</t>
  </si>
  <si>
    <t>5:50</t>
  </si>
  <si>
    <t>Altefrohne, Lea</t>
  </si>
  <si>
    <t>9:37</t>
  </si>
  <si>
    <t>8:49,9</t>
  </si>
  <si>
    <t>Baxheinrich, Sophie</t>
  </si>
  <si>
    <t>10:53</t>
  </si>
  <si>
    <t>26:16</t>
  </si>
  <si>
    <t>6:28</t>
  </si>
  <si>
    <t>Karwinkel, Laura</t>
  </si>
  <si>
    <t>9:56</t>
  </si>
  <si>
    <t>8:34,8</t>
  </si>
  <si>
    <t>4:13</t>
  </si>
  <si>
    <t>Grabenmeier, Linda</t>
  </si>
  <si>
    <t>9:41</t>
  </si>
  <si>
    <t>5:47</t>
  </si>
  <si>
    <t>Maasjosthusmann, Nadine</t>
  </si>
  <si>
    <t>8:39</t>
  </si>
  <si>
    <t>9:24</t>
  </si>
  <si>
    <t>Frohne, Lea</t>
  </si>
  <si>
    <t>25:59</t>
  </si>
  <si>
    <t>Grabenmeier, Laureen</t>
  </si>
  <si>
    <t>5:58</t>
  </si>
  <si>
    <t>4:28</t>
  </si>
  <si>
    <t>Buchwald, Luisa</t>
  </si>
  <si>
    <t>6:20</t>
  </si>
  <si>
    <t>4:42</t>
  </si>
  <si>
    <t>Heuser, Nele</t>
  </si>
  <si>
    <t>Künne, Patrice</t>
  </si>
  <si>
    <t>4:11</t>
  </si>
  <si>
    <t>Antusch, Melina</t>
  </si>
  <si>
    <t>11:55</t>
  </si>
  <si>
    <t>Rose, Hannah</t>
  </si>
  <si>
    <t>Schwake, Isabell</t>
  </si>
  <si>
    <t>Wartala, Frauke</t>
  </si>
  <si>
    <t>4:15</t>
  </si>
  <si>
    <t>Huneke, Natalie</t>
  </si>
  <si>
    <t>Huesmann, Maja</t>
  </si>
  <si>
    <t>Kortenjan, Julia</t>
  </si>
  <si>
    <t>6:22</t>
  </si>
  <si>
    <t>Lachnitt, Katharina</t>
  </si>
  <si>
    <t>Schneiduch, Laura</t>
  </si>
  <si>
    <t>Wagner, Lucy</t>
  </si>
  <si>
    <t>Herbort, Marie</t>
  </si>
  <si>
    <t>6:25</t>
  </si>
  <si>
    <t>Jäger, Lena</t>
  </si>
  <si>
    <t>Kortstegge, Alina</t>
  </si>
  <si>
    <t>Rasfeld, Jana</t>
  </si>
  <si>
    <t>10:09</t>
  </si>
  <si>
    <t>Sindermann, Pia</t>
  </si>
  <si>
    <t>6:33</t>
  </si>
  <si>
    <t>Vandenbrück, Leonie</t>
  </si>
  <si>
    <t>10:15</t>
  </si>
  <si>
    <t>Künne, Jona</t>
  </si>
  <si>
    <t>Lohmann, Tabea</t>
  </si>
  <si>
    <t>6:38</t>
  </si>
  <si>
    <t>Recker, Lara</t>
  </si>
  <si>
    <t>10:40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</si>
</sst>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&quot; € &quot;;\-#,##0.00&quot; € &quot;;&quot; -&quot;#&quot; € &quot;;@\ "/>
    <numFmt numFmtId="166" formatCode="0"/>
    <numFmt numFmtId="167" formatCode="@"/>
    <numFmt numFmtId="168" formatCode="0E+00"/>
    <numFmt numFmtId="169" formatCode="[H]:MM:SS"/>
    <numFmt numFmtId="170" formatCode="H:MM:SS"/>
    <numFmt numFmtId="171" formatCode="DD/MM/YY"/>
    <numFmt numFmtId="172" formatCode="M:SS.0"/>
    <numFmt numFmtId="173" formatCode="MM:SS.0"/>
  </numFmts>
  <fonts count="16"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9"/>
      <name val="Arial"/>
      <family val="1"/>
    </font>
    <font>
      <i/>
      <sz val="9"/>
      <name val="Arial"/>
      <family val="1"/>
    </font>
    <font>
      <sz val="8"/>
      <name val="Arial"/>
      <family val="1"/>
    </font>
    <font>
      <i/>
      <sz val="8"/>
      <name val="Arial"/>
      <family val="1"/>
    </font>
    <font>
      <b/>
      <sz val="15"/>
      <name val="Arial"/>
      <family val="2"/>
    </font>
    <font>
      <b/>
      <i/>
      <sz val="15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9"/>
      <name val="Albany;Arial"/>
      <family val="0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 applyNumberFormat="0" applyFill="0" applyAlignment="0" applyProtection="0"/>
    <xf numFmtId="164" fontId="1" fillId="0" borderId="1" applyNumberFormat="0" applyFill="0" applyAlignment="0" applyProtection="0"/>
    <xf numFmtId="164" fontId="1" fillId="0" borderId="1" applyNumberFormat="0" applyFill="0" applyAlignment="0" applyProtection="0"/>
    <xf numFmtId="164" fontId="1" fillId="0" borderId="1" applyNumberFormat="0" applyFill="0" applyAlignment="0" applyProtection="0"/>
    <xf numFmtId="164" fontId="1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2" applyNumberFormat="0" applyFill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3" applyNumberFormat="0" applyFill="0" applyAlignment="0" applyProtection="0"/>
  </cellStyleXfs>
  <cellXfs count="180">
    <xf numFmtId="164" fontId="0" fillId="0" borderId="0" xfId="0" applyAlignment="1">
      <alignment/>
    </xf>
    <xf numFmtId="164" fontId="4" fillId="0" borderId="0" xfId="0" applyFont="1" applyAlignment="1" applyProtection="1">
      <alignment horizontal="right"/>
      <protection/>
    </xf>
    <xf numFmtId="166" fontId="5" fillId="0" borderId="0" xfId="0" applyNumberFormat="1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 locked="0"/>
    </xf>
    <xf numFmtId="164" fontId="4" fillId="0" borderId="0" xfId="0" applyFont="1" applyFill="1" applyBorder="1" applyAlignment="1" applyProtection="1">
      <alignment horizontal="right"/>
      <protection locked="0"/>
    </xf>
    <xf numFmtId="167" fontId="6" fillId="0" borderId="0" xfId="0" applyNumberFormat="1" applyFont="1" applyAlignment="1" applyProtection="1">
      <alignment horizontal="right"/>
      <protection locked="0"/>
    </xf>
    <xf numFmtId="164" fontId="7" fillId="0" borderId="0" xfId="0" applyFont="1" applyAlignment="1">
      <alignment horizontal="right"/>
    </xf>
    <xf numFmtId="167" fontId="6" fillId="0" borderId="0" xfId="0" applyNumberFormat="1" applyFont="1" applyAlignment="1" applyProtection="1">
      <alignment horizontal="right"/>
      <protection locked="0"/>
    </xf>
    <xf numFmtId="168" fontId="7" fillId="0" borderId="0" xfId="0" applyNumberFormat="1" applyFont="1" applyAlignment="1">
      <alignment horizontal="right"/>
    </xf>
    <xf numFmtId="164" fontId="7" fillId="0" borderId="0" xfId="0" applyFont="1" applyAlignment="1">
      <alignment horizontal="right"/>
    </xf>
    <xf numFmtId="167" fontId="6" fillId="0" borderId="0" xfId="0" applyNumberFormat="1" applyFont="1" applyFill="1" applyAlignment="1" applyProtection="1">
      <alignment horizontal="right"/>
      <protection locked="0"/>
    </xf>
    <xf numFmtId="164" fontId="7" fillId="0" borderId="0" xfId="0" applyFont="1" applyFill="1" applyAlignment="1">
      <alignment horizontal="right"/>
    </xf>
    <xf numFmtId="167" fontId="6" fillId="0" borderId="0" xfId="0" applyNumberFormat="1" applyFont="1" applyFill="1" applyAlignment="1" applyProtection="1">
      <alignment horizontal="right"/>
      <protection locked="0"/>
    </xf>
    <xf numFmtId="167" fontId="4" fillId="0" borderId="0" xfId="0" applyNumberFormat="1" applyFont="1" applyAlignment="1" applyProtection="1">
      <alignment/>
      <protection hidden="1"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8" fillId="0" borderId="0" xfId="0" applyFont="1" applyAlignment="1" applyProtection="1">
      <alignment horizontal="left"/>
      <protection/>
    </xf>
    <xf numFmtId="166" fontId="9" fillId="0" borderId="0" xfId="0" applyNumberFormat="1" applyFont="1" applyAlignment="1" applyProtection="1">
      <alignment horizontal="right"/>
      <protection/>
    </xf>
    <xf numFmtId="164" fontId="8" fillId="0" borderId="0" xfId="0" applyFont="1" applyFill="1" applyBorder="1" applyAlignment="1" applyProtection="1">
      <alignment horizontal="center"/>
      <protection/>
    </xf>
    <xf numFmtId="164" fontId="10" fillId="0" borderId="0" xfId="0" applyFont="1" applyAlignment="1" applyProtection="1">
      <alignment/>
      <protection/>
    </xf>
    <xf numFmtId="167" fontId="11" fillId="0" borderId="0" xfId="0" applyNumberFormat="1" applyFont="1" applyBorder="1" applyAlignment="1" applyProtection="1">
      <alignment horizontal="right"/>
      <protection/>
    </xf>
    <xf numFmtId="164" fontId="12" fillId="0" borderId="0" xfId="0" applyFont="1" applyAlignment="1" applyProtection="1">
      <alignment horizontal="right"/>
      <protection/>
    </xf>
    <xf numFmtId="167" fontId="11" fillId="0" borderId="0" xfId="0" applyNumberFormat="1" applyFont="1" applyAlignment="1" applyProtection="1">
      <alignment horizontal="right"/>
      <protection/>
    </xf>
    <xf numFmtId="168" fontId="12" fillId="0" borderId="0" xfId="0" applyNumberFormat="1" applyFont="1" applyAlignment="1" applyProtection="1">
      <alignment horizontal="right"/>
      <protection/>
    </xf>
    <xf numFmtId="167" fontId="6" fillId="0" borderId="0" xfId="0" applyNumberFormat="1" applyFont="1" applyBorder="1" applyAlignment="1" applyProtection="1">
      <alignment horizontal="right"/>
      <protection/>
    </xf>
    <xf numFmtId="164" fontId="7" fillId="0" borderId="0" xfId="0" applyFont="1" applyAlignment="1" applyProtection="1">
      <alignment horizontal="right"/>
      <protection/>
    </xf>
    <xf numFmtId="167" fontId="6" fillId="0" borderId="0" xfId="0" applyNumberFormat="1" applyFont="1" applyAlignment="1" applyProtection="1">
      <alignment horizontal="right"/>
      <protection/>
    </xf>
    <xf numFmtId="167" fontId="11" fillId="0" borderId="0" xfId="0" applyNumberFormat="1" applyFont="1" applyFill="1" applyBorder="1" applyAlignment="1" applyProtection="1">
      <alignment horizontal="right"/>
      <protection/>
    </xf>
    <xf numFmtId="164" fontId="12" fillId="0" borderId="0" xfId="0" applyFont="1" applyFill="1" applyAlignment="1" applyProtection="1">
      <alignment horizontal="right"/>
      <protection/>
    </xf>
    <xf numFmtId="167" fontId="11" fillId="0" borderId="0" xfId="0" applyNumberFormat="1" applyFont="1" applyFill="1" applyAlignment="1" applyProtection="1">
      <alignment horizontal="right"/>
      <protection/>
    </xf>
    <xf numFmtId="167" fontId="10" fillId="0" borderId="0" xfId="0" applyNumberFormat="1" applyFont="1" applyAlignment="1" applyProtection="1">
      <alignment/>
      <protection hidden="1"/>
    </xf>
    <xf numFmtId="164" fontId="10" fillId="0" borderId="0" xfId="0" applyFont="1" applyAlignment="1" applyProtection="1">
      <alignment horizontal="left"/>
      <protection/>
    </xf>
    <xf numFmtId="166" fontId="13" fillId="0" borderId="0" xfId="0" applyNumberFormat="1" applyFont="1" applyAlignment="1" applyProtection="1">
      <alignment horizontal="right"/>
      <protection/>
    </xf>
    <xf numFmtId="164" fontId="10" fillId="0" borderId="0" xfId="0" applyFont="1" applyFill="1" applyBorder="1" applyAlignment="1" applyProtection="1">
      <alignment horizontal="center"/>
      <protection/>
    </xf>
    <xf numFmtId="166" fontId="13" fillId="0" borderId="0" xfId="0" applyNumberFormat="1" applyFont="1" applyAlignment="1" applyProtection="1">
      <alignment horizontal="left"/>
      <protection/>
    </xf>
    <xf numFmtId="166" fontId="10" fillId="0" borderId="0" xfId="0" applyNumberFormat="1" applyFont="1" applyAlignment="1" applyProtection="1">
      <alignment horizontal="left"/>
      <protection/>
    </xf>
    <xf numFmtId="164" fontId="10" fillId="0" borderId="0" xfId="0" applyFont="1" applyFill="1" applyBorder="1" applyAlignment="1" applyProtection="1">
      <alignment horizontal="left"/>
      <protection/>
    </xf>
    <xf numFmtId="164" fontId="11" fillId="0" borderId="2" xfId="0" applyFont="1" applyBorder="1" applyAlignment="1" applyProtection="1">
      <alignment horizontal="left"/>
      <protection/>
    </xf>
    <xf numFmtId="164" fontId="12" fillId="0" borderId="0" xfId="0" applyFont="1" applyBorder="1" applyAlignment="1" applyProtection="1">
      <alignment horizontal="left"/>
      <protection/>
    </xf>
    <xf numFmtId="167" fontId="11" fillId="0" borderId="0" xfId="0" applyNumberFormat="1" applyFont="1" applyBorder="1" applyAlignment="1" applyProtection="1">
      <alignment horizontal="left"/>
      <protection/>
    </xf>
    <xf numFmtId="168" fontId="12" fillId="0" borderId="0" xfId="0" applyNumberFormat="1" applyFont="1" applyBorder="1" applyAlignment="1" applyProtection="1">
      <alignment horizontal="left"/>
      <protection/>
    </xf>
    <xf numFmtId="164" fontId="7" fillId="0" borderId="0" xfId="0" applyFont="1" applyBorder="1" applyAlignment="1" applyProtection="1">
      <alignment horizontal="left"/>
      <protection/>
    </xf>
    <xf numFmtId="167" fontId="6" fillId="0" borderId="0" xfId="0" applyNumberFormat="1" applyFont="1" applyBorder="1" applyAlignment="1" applyProtection="1">
      <alignment horizontal="left"/>
      <protection/>
    </xf>
    <xf numFmtId="164" fontId="11" fillId="0" borderId="2" xfId="0" applyFont="1" applyFill="1" applyBorder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horizontal="left"/>
      <protection/>
    </xf>
    <xf numFmtId="167" fontId="11" fillId="0" borderId="0" xfId="0" applyNumberFormat="1" applyFont="1" applyFill="1" applyBorder="1" applyAlignment="1" applyProtection="1">
      <alignment horizontal="left"/>
      <protection/>
    </xf>
    <xf numFmtId="167" fontId="11" fillId="0" borderId="0" xfId="0" applyNumberFormat="1" applyFont="1" applyBorder="1" applyAlignment="1" applyProtection="1">
      <alignment horizontal="left"/>
      <protection hidden="1"/>
    </xf>
    <xf numFmtId="164" fontId="10" fillId="0" borderId="0" xfId="0" applyFont="1" applyAlignment="1" applyProtection="1">
      <alignment horizontal="left"/>
      <protection hidden="1"/>
    </xf>
    <xf numFmtId="164" fontId="0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left"/>
      <protection/>
    </xf>
    <xf numFmtId="167" fontId="11" fillId="0" borderId="0" xfId="0" applyNumberFormat="1" applyFont="1" applyAlignment="1" applyProtection="1">
      <alignment horizontal="left"/>
      <protection/>
    </xf>
    <xf numFmtId="168" fontId="12" fillId="0" borderId="0" xfId="0" applyNumberFormat="1" applyFont="1" applyAlignment="1" applyProtection="1">
      <alignment horizontal="left"/>
      <protection/>
    </xf>
    <xf numFmtId="164" fontId="7" fillId="0" borderId="0" xfId="0" applyFont="1" applyAlignment="1" applyProtection="1">
      <alignment horizontal="left"/>
      <protection/>
    </xf>
    <xf numFmtId="167" fontId="6" fillId="0" borderId="0" xfId="0" applyNumberFormat="1" applyFont="1" applyAlignment="1" applyProtection="1">
      <alignment horizontal="left"/>
      <protection/>
    </xf>
    <xf numFmtId="164" fontId="12" fillId="0" borderId="0" xfId="0" applyFont="1" applyFill="1" applyAlignment="1" applyProtection="1">
      <alignment horizontal="left"/>
      <protection/>
    </xf>
    <xf numFmtId="167" fontId="11" fillId="0" borderId="0" xfId="0" applyNumberFormat="1" applyFont="1" applyFill="1" applyAlignment="1" applyProtection="1">
      <alignment horizontal="left"/>
      <protection/>
    </xf>
    <xf numFmtId="167" fontId="11" fillId="0" borderId="0" xfId="0" applyNumberFormat="1" applyFont="1" applyAlignment="1" applyProtection="1">
      <alignment horizontal="left"/>
      <protection hidden="1"/>
    </xf>
    <xf numFmtId="164" fontId="10" fillId="0" borderId="4" xfId="0" applyFont="1" applyBorder="1" applyAlignment="1" applyProtection="1">
      <alignment horizontal="right"/>
      <protection/>
    </xf>
    <xf numFmtId="166" fontId="13" fillId="0" borderId="4" xfId="0" applyNumberFormat="1" applyFont="1" applyBorder="1" applyAlignment="1" applyProtection="1">
      <alignment horizontal="right"/>
      <protection/>
    </xf>
    <xf numFmtId="166" fontId="10" fillId="0" borderId="4" xfId="0" applyNumberFormat="1" applyFont="1" applyBorder="1" applyAlignment="1" applyProtection="1">
      <alignment/>
      <protection/>
    </xf>
    <xf numFmtId="164" fontId="10" fillId="0" borderId="4" xfId="0" applyFont="1" applyBorder="1" applyAlignment="1" applyProtection="1">
      <alignment horizontal="left"/>
      <protection/>
    </xf>
    <xf numFmtId="164" fontId="10" fillId="0" borderId="4" xfId="0" applyFont="1" applyFill="1" applyBorder="1" applyAlignment="1" applyProtection="1">
      <alignment horizontal="right"/>
      <protection/>
    </xf>
    <xf numFmtId="164" fontId="11" fillId="0" borderId="5" xfId="0" applyFont="1" applyBorder="1" applyAlignment="1" applyProtection="1">
      <alignment horizontal="right"/>
      <protection/>
    </xf>
    <xf numFmtId="164" fontId="12" fillId="0" borderId="4" xfId="0" applyFont="1" applyBorder="1" applyAlignment="1" applyProtection="1">
      <alignment horizontal="right"/>
      <protection/>
    </xf>
    <xf numFmtId="167" fontId="11" fillId="0" borderId="4" xfId="0" applyNumberFormat="1" applyFont="1" applyBorder="1" applyAlignment="1" applyProtection="1">
      <alignment horizontal="right"/>
      <protection/>
    </xf>
    <xf numFmtId="168" fontId="12" fillId="0" borderId="4" xfId="0" applyNumberFormat="1" applyFont="1" applyBorder="1" applyAlignment="1" applyProtection="1">
      <alignment horizontal="right"/>
      <protection/>
    </xf>
    <xf numFmtId="164" fontId="6" fillId="0" borderId="5" xfId="0" applyFont="1" applyBorder="1" applyAlignment="1" applyProtection="1">
      <alignment horizontal="right"/>
      <protection/>
    </xf>
    <xf numFmtId="167" fontId="6" fillId="0" borderId="4" xfId="0" applyNumberFormat="1" applyFont="1" applyBorder="1" applyAlignment="1" applyProtection="1">
      <alignment horizontal="right"/>
      <protection/>
    </xf>
    <xf numFmtId="164" fontId="11" fillId="0" borderId="5" xfId="0" applyFont="1" applyFill="1" applyBorder="1" applyAlignment="1" applyProtection="1">
      <alignment horizontal="right"/>
      <protection/>
    </xf>
    <xf numFmtId="164" fontId="12" fillId="0" borderId="4" xfId="0" applyFont="1" applyFill="1" applyBorder="1" applyAlignment="1" applyProtection="1">
      <alignment horizontal="right"/>
      <protection/>
    </xf>
    <xf numFmtId="167" fontId="11" fillId="0" borderId="4" xfId="0" applyNumberFormat="1" applyFont="1" applyFill="1" applyBorder="1" applyAlignment="1" applyProtection="1">
      <alignment horizontal="right"/>
      <protection/>
    </xf>
    <xf numFmtId="167" fontId="11" fillId="0" borderId="4" xfId="0" applyNumberFormat="1" applyFont="1" applyBorder="1" applyAlignment="1" applyProtection="1">
      <alignment horizontal="right"/>
      <protection hidden="1"/>
    </xf>
    <xf numFmtId="164" fontId="10" fillId="2" borderId="6" xfId="0" applyFont="1" applyFill="1" applyBorder="1" applyAlignment="1" applyProtection="1">
      <alignment horizontal="center"/>
      <protection hidden="1"/>
    </xf>
    <xf numFmtId="164" fontId="10" fillId="0" borderId="4" xfId="0" applyFont="1" applyBorder="1" applyAlignment="1" applyProtection="1">
      <alignment/>
      <protection/>
    </xf>
    <xf numFmtId="164" fontId="4" fillId="0" borderId="0" xfId="0" applyFont="1" applyAlignment="1" applyProtection="1">
      <alignment horizontal="right"/>
      <protection/>
    </xf>
    <xf numFmtId="166" fontId="5" fillId="0" borderId="0" xfId="0" applyNumberFormat="1" applyFont="1" applyAlignment="1" applyProtection="1">
      <alignment horizontal="right"/>
      <protection/>
    </xf>
    <xf numFmtId="166" fontId="14" fillId="0" borderId="0" xfId="0" applyNumberFormat="1" applyFont="1" applyAlignment="1" applyProtection="1">
      <alignment/>
      <protection/>
    </xf>
    <xf numFmtId="164" fontId="4" fillId="0" borderId="0" xfId="0" applyFont="1" applyFill="1" applyAlignment="1" applyProtection="1">
      <alignment horizontal="left"/>
      <protection locked="0"/>
    </xf>
    <xf numFmtId="164" fontId="4" fillId="0" borderId="0" xfId="0" applyFont="1" applyFill="1" applyBorder="1" applyAlignment="1" applyProtection="1">
      <alignment horizontal="right"/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166" fontId="7" fillId="0" borderId="0" xfId="0" applyNumberFormat="1" applyFont="1" applyAlignment="1">
      <alignment horizontal="right"/>
    </xf>
    <xf numFmtId="166" fontId="7" fillId="0" borderId="0" xfId="0" applyNumberFormat="1" applyFont="1" applyFill="1" applyAlignment="1">
      <alignment horizontal="right"/>
    </xf>
    <xf numFmtId="164" fontId="6" fillId="0" borderId="2" xfId="0" applyNumberFormat="1" applyFont="1" applyFill="1" applyBorder="1" applyAlignment="1" applyProtection="1">
      <alignment horizontal="right"/>
      <protection locked="0"/>
    </xf>
    <xf numFmtId="167" fontId="6" fillId="0" borderId="0" xfId="0" applyNumberFormat="1" applyFont="1" applyAlignment="1" applyProtection="1">
      <alignment horizontal="right"/>
      <protection hidden="1"/>
    </xf>
    <xf numFmtId="167" fontId="7" fillId="2" borderId="6" xfId="0" applyNumberFormat="1" applyFont="1" applyFill="1" applyBorder="1" applyAlignment="1" applyProtection="1">
      <alignment horizontal="center"/>
      <protection hidden="1"/>
    </xf>
    <xf numFmtId="167" fontId="0" fillId="0" borderId="0" xfId="0" applyNumberFormat="1" applyFont="1" applyAlignment="1">
      <alignment/>
    </xf>
    <xf numFmtId="164" fontId="4" fillId="0" borderId="0" xfId="0" applyFont="1" applyFill="1" applyAlignment="1">
      <alignment horizontal="left"/>
    </xf>
    <xf numFmtId="164" fontId="10" fillId="0" borderId="0" xfId="0" applyFont="1" applyAlignment="1">
      <alignment horizontal="left"/>
    </xf>
    <xf numFmtId="164" fontId="0" fillId="0" borderId="0" xfId="0" applyAlignment="1" applyProtection="1">
      <alignment/>
      <protection hidden="1"/>
    </xf>
    <xf numFmtId="164" fontId="10" fillId="0" borderId="0" xfId="0" applyFont="1" applyAlignment="1">
      <alignment/>
    </xf>
    <xf numFmtId="164" fontId="4" fillId="0" borderId="0" xfId="0" applyFont="1" applyFill="1" applyAlignment="1" applyProtection="1">
      <alignment/>
      <protection locked="0"/>
    </xf>
    <xf numFmtId="164" fontId="4" fillId="0" borderId="0" xfId="0" applyFont="1" applyAlignment="1" applyProtection="1">
      <alignment horizontal="left"/>
      <protection locked="0"/>
    </xf>
    <xf numFmtId="167" fontId="11" fillId="0" borderId="0" xfId="0" applyNumberFormat="1" applyFont="1" applyAlignment="1" applyProtection="1">
      <alignment horizontal="right"/>
      <protection hidden="1"/>
    </xf>
    <xf numFmtId="164" fontId="0" fillId="0" borderId="2" xfId="0" applyBorder="1" applyAlignment="1">
      <alignment/>
    </xf>
    <xf numFmtId="167" fontId="11" fillId="0" borderId="0" xfId="0" applyNumberFormat="1" applyFont="1" applyAlignment="1" applyProtection="1">
      <alignment horizontal="right"/>
      <protection locked="0"/>
    </xf>
    <xf numFmtId="167" fontId="11" fillId="0" borderId="0" xfId="0" applyNumberFormat="1" applyFont="1" applyFill="1" applyAlignment="1" applyProtection="1">
      <alignment horizontal="right"/>
      <protection locked="0"/>
    </xf>
    <xf numFmtId="164" fontId="15" fillId="0" borderId="0" xfId="0" applyFont="1" applyFill="1" applyAlignment="1" applyProtection="1">
      <alignment horizontal="left"/>
      <protection locked="0"/>
    </xf>
    <xf numFmtId="164" fontId="15" fillId="0" borderId="0" xfId="0" applyFont="1" applyFill="1" applyAlignment="1">
      <alignment/>
    </xf>
    <xf numFmtId="164" fontId="0" fillId="0" borderId="2" xfId="0" applyNumberFormat="1" applyFont="1" applyBorder="1" applyAlignment="1" applyProtection="1">
      <alignment horizontal="right"/>
      <protection locked="0"/>
    </xf>
    <xf numFmtId="169" fontId="6" fillId="0" borderId="2" xfId="0" applyNumberFormat="1" applyFont="1" applyBorder="1" applyAlignment="1" applyProtection="1">
      <alignment horizontal="right"/>
      <protection locked="0"/>
    </xf>
    <xf numFmtId="164" fontId="11" fillId="0" borderId="2" xfId="0" applyNumberFormat="1" applyFont="1" applyBorder="1" applyAlignment="1" applyProtection="1">
      <alignment horizontal="right"/>
      <protection locked="0"/>
    </xf>
    <xf numFmtId="167" fontId="0" fillId="0" borderId="0" xfId="0" applyNumberFormat="1" applyFont="1" applyAlignment="1" applyProtection="1">
      <alignment horizontal="right"/>
      <protection locked="0"/>
    </xf>
    <xf numFmtId="164" fontId="11" fillId="0" borderId="2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 applyAlignment="1">
      <alignment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164" fontId="15" fillId="0" borderId="0" xfId="0" applyFont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 locked="0"/>
    </xf>
    <xf numFmtId="164" fontId="4" fillId="0" borderId="0" xfId="0" applyFont="1" applyAlignment="1">
      <alignment horizontal="right"/>
    </xf>
    <xf numFmtId="167" fontId="0" fillId="0" borderId="0" xfId="0" applyNumberFormat="1" applyFont="1" applyFill="1" applyAlignment="1" applyProtection="1">
      <alignment horizontal="right"/>
      <protection locked="0"/>
    </xf>
    <xf numFmtId="166" fontId="5" fillId="0" borderId="0" xfId="0" applyNumberFormat="1" applyFont="1" applyAlignment="1">
      <alignment/>
    </xf>
    <xf numFmtId="164" fontId="4" fillId="0" borderId="0" xfId="0" applyFont="1" applyFill="1" applyBorder="1" applyAlignment="1">
      <alignment/>
    </xf>
    <xf numFmtId="164" fontId="5" fillId="0" borderId="0" xfId="0" applyFont="1" applyAlignment="1">
      <alignment/>
    </xf>
    <xf numFmtId="167" fontId="4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67" fontId="4" fillId="0" borderId="0" xfId="0" applyNumberFormat="1" applyFont="1" applyFill="1" applyAlignment="1">
      <alignment horizontal="right"/>
    </xf>
    <xf numFmtId="167" fontId="4" fillId="0" borderId="0" xfId="0" applyNumberFormat="1" applyFont="1" applyFill="1" applyAlignment="1">
      <alignment/>
    </xf>
    <xf numFmtId="164" fontId="4" fillId="0" borderId="0" xfId="0" applyFont="1" applyFill="1" applyBorder="1" applyAlignment="1">
      <alignment horizontal="right"/>
    </xf>
    <xf numFmtId="164" fontId="15" fillId="0" borderId="0" xfId="0" applyFont="1" applyFill="1" applyBorder="1" applyAlignment="1">
      <alignment horizontal="left"/>
    </xf>
    <xf numFmtId="164" fontId="4" fillId="0" borderId="0" xfId="0" applyFont="1" applyAlignment="1">
      <alignment horizontal="left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7" fontId="6" fillId="0" borderId="0" xfId="0" applyNumberFormat="1" applyFont="1" applyAlignment="1">
      <alignment horizontal="center"/>
    </xf>
    <xf numFmtId="168" fontId="7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4" fontId="6" fillId="0" borderId="0" xfId="0" applyFont="1" applyFill="1" applyAlignment="1">
      <alignment/>
    </xf>
    <xf numFmtId="167" fontId="6" fillId="0" borderId="0" xfId="0" applyNumberFormat="1" applyFont="1" applyFill="1" applyAlignment="1">
      <alignment horizontal="right"/>
    </xf>
    <xf numFmtId="167" fontId="6" fillId="0" borderId="0" xfId="0" applyNumberFormat="1" applyFont="1" applyAlignment="1">
      <alignment horizontal="right"/>
    </xf>
    <xf numFmtId="167" fontId="6" fillId="0" borderId="0" xfId="0" applyNumberFormat="1" applyFont="1" applyFill="1" applyAlignment="1">
      <alignment/>
    </xf>
    <xf numFmtId="164" fontId="7" fillId="0" borderId="4" xfId="0" applyFont="1" applyBorder="1" applyAlignment="1" applyProtection="1">
      <alignment horizontal="right"/>
      <protection/>
    </xf>
    <xf numFmtId="164" fontId="4" fillId="0" borderId="0" xfId="0" applyFont="1" applyFill="1" applyAlignment="1" applyProtection="1">
      <alignment horizontal="right"/>
      <protection/>
    </xf>
    <xf numFmtId="166" fontId="5" fillId="0" borderId="0" xfId="0" applyNumberFormat="1" applyFont="1" applyFill="1" applyAlignment="1" applyProtection="1">
      <alignment horizontal="right"/>
      <protection/>
    </xf>
    <xf numFmtId="166" fontId="14" fillId="0" borderId="0" xfId="0" applyNumberFormat="1" applyFont="1" applyFill="1" applyAlignment="1" applyProtection="1">
      <alignment/>
      <protection/>
    </xf>
    <xf numFmtId="169" fontId="4" fillId="0" borderId="0" xfId="0" applyNumberFormat="1" applyFont="1" applyFill="1" applyAlignment="1" applyProtection="1">
      <alignment horizontal="left"/>
      <protection locked="0"/>
    </xf>
    <xf numFmtId="164" fontId="4" fillId="0" borderId="0" xfId="0" applyFont="1" applyFill="1" applyBorder="1" applyAlignment="1">
      <alignment/>
    </xf>
    <xf numFmtId="167" fontId="4" fillId="0" borderId="0" xfId="0" applyNumberFormat="1" applyFont="1" applyAlignment="1">
      <alignment horizontal="right"/>
    </xf>
    <xf numFmtId="164" fontId="6" fillId="0" borderId="2" xfId="0" applyFont="1" applyBorder="1" applyAlignment="1">
      <alignment/>
    </xf>
    <xf numFmtId="170" fontId="6" fillId="0" borderId="0" xfId="0" applyNumberFormat="1" applyFont="1" applyAlignment="1">
      <alignment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64" fontId="0" fillId="0" borderId="2" xfId="0" applyFont="1" applyBorder="1" applyAlignment="1">
      <alignment/>
    </xf>
    <xf numFmtId="164" fontId="4" fillId="0" borderId="0" xfId="0" applyFont="1" applyAlignment="1">
      <alignment horizontal="right"/>
    </xf>
    <xf numFmtId="166" fontId="5" fillId="0" borderId="0" xfId="0" applyNumberFormat="1" applyFont="1" applyAlignment="1">
      <alignment horizontal="right"/>
    </xf>
    <xf numFmtId="164" fontId="4" fillId="0" borderId="0" xfId="0" applyFont="1" applyAlignment="1">
      <alignment horizontal="left"/>
    </xf>
    <xf numFmtId="164" fontId="4" fillId="0" borderId="0" xfId="0" applyFont="1" applyFill="1" applyBorder="1" applyAlignment="1">
      <alignment horizontal="right"/>
    </xf>
    <xf numFmtId="164" fontId="6" fillId="0" borderId="0" xfId="0" applyFont="1" applyAlignment="1">
      <alignment horizontal="right"/>
    </xf>
    <xf numFmtId="164" fontId="6" fillId="0" borderId="0" xfId="0" applyFont="1" applyFill="1" applyAlignment="1">
      <alignment horizontal="right"/>
    </xf>
    <xf numFmtId="164" fontId="6" fillId="0" borderId="0" xfId="0" applyFont="1" applyAlignment="1">
      <alignment horizontal="left"/>
    </xf>
    <xf numFmtId="164" fontId="11" fillId="0" borderId="0" xfId="0" applyFont="1" applyBorder="1" applyAlignment="1" applyProtection="1">
      <alignment horizontal="left"/>
      <protection/>
    </xf>
    <xf numFmtId="171" fontId="11" fillId="0" borderId="2" xfId="0" applyNumberFormat="1" applyFont="1" applyFill="1" applyBorder="1" applyAlignment="1" applyProtection="1">
      <alignment horizontal="left"/>
      <protection/>
    </xf>
    <xf numFmtId="166" fontId="13" fillId="0" borderId="4" xfId="0" applyNumberFormat="1" applyFont="1" applyBorder="1" applyAlignment="1" applyProtection="1">
      <alignment horizontal="left"/>
      <protection/>
    </xf>
    <xf numFmtId="166" fontId="10" fillId="0" borderId="4" xfId="0" applyNumberFormat="1" applyFont="1" applyBorder="1" applyAlignment="1" applyProtection="1">
      <alignment horizontal="left"/>
      <protection/>
    </xf>
    <xf numFmtId="164" fontId="10" fillId="0" borderId="4" xfId="0" applyFont="1" applyFill="1" applyBorder="1" applyAlignment="1" applyProtection="1">
      <alignment horizontal="left"/>
      <protection/>
    </xf>
    <xf numFmtId="164" fontId="11" fillId="0" borderId="5" xfId="0" applyFont="1" applyBorder="1" applyAlignment="1" applyProtection="1">
      <alignment horizontal="left"/>
      <protection/>
    </xf>
    <xf numFmtId="164" fontId="12" fillId="0" borderId="4" xfId="0" applyFont="1" applyBorder="1" applyAlignment="1" applyProtection="1">
      <alignment horizontal="left"/>
      <protection/>
    </xf>
    <xf numFmtId="167" fontId="11" fillId="0" borderId="4" xfId="0" applyNumberFormat="1" applyFont="1" applyBorder="1" applyAlignment="1" applyProtection="1">
      <alignment horizontal="left"/>
      <protection/>
    </xf>
    <xf numFmtId="164" fontId="11" fillId="0" borderId="4" xfId="0" applyFont="1" applyBorder="1" applyAlignment="1" applyProtection="1">
      <alignment horizontal="left"/>
      <protection/>
    </xf>
    <xf numFmtId="164" fontId="11" fillId="0" borderId="5" xfId="0" applyFont="1" applyFill="1" applyBorder="1" applyAlignment="1" applyProtection="1">
      <alignment horizontal="left"/>
      <protection/>
    </xf>
    <xf numFmtId="164" fontId="12" fillId="0" borderId="4" xfId="0" applyFont="1" applyFill="1" applyBorder="1" applyAlignment="1" applyProtection="1">
      <alignment horizontal="left"/>
      <protection/>
    </xf>
    <xf numFmtId="167" fontId="11" fillId="0" borderId="4" xfId="0" applyNumberFormat="1" applyFont="1" applyFill="1" applyBorder="1" applyAlignment="1" applyProtection="1">
      <alignment horizontal="left"/>
      <protection/>
    </xf>
    <xf numFmtId="164" fontId="0" fillId="0" borderId="4" xfId="0" applyBorder="1" applyAlignment="1">
      <alignment/>
    </xf>
    <xf numFmtId="164" fontId="0" fillId="0" borderId="4" xfId="0" applyFont="1" applyBorder="1" applyAlignment="1" applyProtection="1">
      <alignment/>
      <protection/>
    </xf>
    <xf numFmtId="167" fontId="4" fillId="0" borderId="0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 applyProtection="1">
      <alignment horizontal="right"/>
      <protection locked="0"/>
    </xf>
    <xf numFmtId="172" fontId="6" fillId="0" borderId="0" xfId="0" applyNumberFormat="1" applyFont="1" applyBorder="1" applyAlignment="1" applyProtection="1">
      <alignment horizontal="right"/>
      <protection locked="0"/>
    </xf>
    <xf numFmtId="173" fontId="6" fillId="0" borderId="0" xfId="0" applyNumberFormat="1" applyFont="1" applyAlignment="1">
      <alignment/>
    </xf>
    <xf numFmtId="164" fontId="7" fillId="2" borderId="6" xfId="0" applyNumberFormat="1" applyFont="1" applyFill="1" applyBorder="1" applyAlignment="1" applyProtection="1">
      <alignment horizontal="center"/>
      <protection hidden="1"/>
    </xf>
    <xf numFmtId="164" fontId="7" fillId="2" borderId="6" xfId="0" applyNumberFormat="1" applyFont="1" applyFill="1" applyBorder="1" applyAlignment="1" applyProtection="1">
      <alignment horizontal="center"/>
      <protection locked="0"/>
    </xf>
    <xf numFmtId="166" fontId="7" fillId="0" borderId="0" xfId="0" applyNumberFormat="1" applyFont="1" applyBorder="1" applyAlignment="1">
      <alignment horizontal="right"/>
    </xf>
    <xf numFmtId="167" fontId="6" fillId="0" borderId="0" xfId="0" applyNumberFormat="1" applyFont="1" applyBorder="1" applyAlignment="1" applyProtection="1">
      <alignment horizontal="right"/>
      <protection locked="0"/>
    </xf>
    <xf numFmtId="166" fontId="7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 applyProtection="1">
      <alignment horizontal="right"/>
      <protection locked="0"/>
    </xf>
    <xf numFmtId="167" fontId="4" fillId="0" borderId="0" xfId="0" applyNumberFormat="1" applyFont="1" applyFill="1" applyBorder="1" applyAlignment="1" applyProtection="1">
      <alignment horizontal="right"/>
      <protection locked="0"/>
    </xf>
    <xf numFmtId="166" fontId="5" fillId="0" borderId="0" xfId="0" applyNumberFormat="1" applyFont="1" applyBorder="1" applyAlignment="1" applyProtection="1">
      <alignment horizontal="right"/>
      <protection/>
    </xf>
    <xf numFmtId="166" fontId="14" fillId="0" borderId="0" xfId="0" applyNumberFormat="1" applyFont="1" applyBorder="1" applyAlignment="1" applyProtection="1">
      <alignment/>
      <protection/>
    </xf>
    <xf numFmtId="164" fontId="4" fillId="0" borderId="0" xfId="0" applyFont="1" applyBorder="1" applyAlignment="1">
      <alignment horizontal="left"/>
    </xf>
    <xf numFmtId="173" fontId="6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 horizontal="right"/>
    </xf>
    <xf numFmtId="164" fontId="6" fillId="0" borderId="0" xfId="0" applyFont="1" applyBorder="1" applyAlignment="1">
      <alignment horizontal="right"/>
    </xf>
    <xf numFmtId="172" fontId="6" fillId="0" borderId="0" xfId="0" applyNumberFormat="1" applyFont="1" applyAlignment="1">
      <alignment/>
    </xf>
    <xf numFmtId="172" fontId="0" fillId="0" borderId="0" xfId="0" applyNumberFormat="1" applyFont="1" applyBorder="1" applyAlignment="1" applyProtection="1">
      <alignment horizontal="right"/>
      <protection locked="0"/>
    </xf>
    <xf numFmtId="167" fontId="4" fillId="0" borderId="0" xfId="0" applyNumberFormat="1" applyFont="1" applyFill="1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rgebnis 1" xfId="20"/>
    <cellStyle name="Ergebnis 1 1" xfId="21"/>
    <cellStyle name="Ergebnis 1 1 1" xfId="22"/>
    <cellStyle name="Ergebnis 1 1 1 1" xfId="23"/>
    <cellStyle name="Ergebnis 1 1 1 1 1" xfId="24"/>
    <cellStyle name="Euro" xfId="25"/>
    <cellStyle name="neu" xfId="26"/>
    <cellStyle name="Überschrift 1 1" xfId="27"/>
    <cellStyle name="Überschrift 1 1 1" xfId="28"/>
    <cellStyle name="Überschrift 1 1 1 1" xfId="29"/>
    <cellStyle name="Überschrift 1 1 1 1 1" xfId="30"/>
    <cellStyle name="Überschrift 1 1 1 1 1 1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4"/>
  <sheetViews>
    <sheetView tabSelected="1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2" sqref="A2"/>
    </sheetView>
  </sheetViews>
  <sheetFormatPr defaultColWidth="11.421875" defaultRowHeight="11.25" customHeight="1"/>
  <cols>
    <col min="1" max="1" width="5.28125" style="1" customWidth="1"/>
    <col min="2" max="2" width="7.00390625" style="2" customWidth="1"/>
    <col min="3" max="3" width="6.7109375" style="2" customWidth="1"/>
    <col min="4" max="4" width="25.7109375" style="3" customWidth="1"/>
    <col min="5" max="5" width="8.7109375" style="4" customWidth="1"/>
    <col min="6" max="6" width="26.7109375" style="3" customWidth="1"/>
    <col min="7" max="7" width="4.7109375" style="5" customWidth="1"/>
    <col min="8" max="8" width="6.421875" style="6" customWidth="1"/>
    <col min="9" max="9" width="7.57421875" style="7" customWidth="1"/>
    <col min="10" max="10" width="4.7109375" style="5" customWidth="1"/>
    <col min="11" max="11" width="6.421875" style="8" customWidth="1"/>
    <col min="12" max="12" width="7.57421875" style="7" customWidth="1"/>
    <col min="13" max="13" width="4.7109375" style="5" customWidth="1"/>
    <col min="14" max="14" width="6.421875" style="6" customWidth="1"/>
    <col min="15" max="15" width="7.57421875" style="7" customWidth="1"/>
    <col min="16" max="16" width="4.7109375" style="5" customWidth="1"/>
    <col min="17" max="17" width="6.421875" style="6" customWidth="1"/>
    <col min="18" max="18" width="7.57421875" style="7" customWidth="1"/>
    <col min="19" max="19" width="4.7109375" style="5" customWidth="1"/>
    <col min="20" max="20" width="6.421875" style="6" customWidth="1"/>
    <col min="21" max="21" width="7.57421875" style="7" customWidth="1"/>
    <col min="22" max="22" width="4.7109375" style="5" customWidth="1"/>
    <col min="23" max="23" width="6.28125" style="6" customWidth="1"/>
    <col min="24" max="24" width="7.7109375" style="7" customWidth="1"/>
    <col min="25" max="25" width="4.7109375" style="5" customWidth="1"/>
    <col min="26" max="26" width="6.421875" style="6" customWidth="1"/>
    <col min="27" max="27" width="7.57421875" style="7" customWidth="1"/>
    <col min="28" max="28" width="4.7109375" style="7" customWidth="1"/>
    <col min="29" max="29" width="6.421875" style="9" customWidth="1"/>
    <col min="30" max="30" width="7.57421875" style="7" customWidth="1"/>
    <col min="31" max="31" width="4.7109375" style="5" customWidth="1"/>
    <col min="32" max="32" width="6.421875" style="6" customWidth="1"/>
    <col min="33" max="33" width="7.57421875" style="7" customWidth="1"/>
    <col min="34" max="34" width="4.7109375" style="5" customWidth="1"/>
    <col min="35" max="35" width="6.421875" style="6" customWidth="1"/>
    <col min="36" max="36" width="7.57421875" style="7" customWidth="1"/>
    <col min="37" max="37" width="4.7109375" style="10" customWidth="1"/>
    <col min="38" max="38" width="6.421875" style="11" customWidth="1"/>
    <col min="39" max="39" width="7.57421875" style="12" customWidth="1"/>
    <col min="40" max="40" width="4.7109375" style="10" customWidth="1"/>
    <col min="41" max="41" width="6.421875" style="11" customWidth="1"/>
    <col min="42" max="42" width="7.57421875" style="12" customWidth="1"/>
    <col min="43" max="55" width="10.7109375" style="13" customWidth="1"/>
    <col min="56" max="238" width="10.7109375" style="14" customWidth="1"/>
    <col min="239" max="243" width="10.7109375" style="15" customWidth="1"/>
    <col min="244" max="16384" width="10.7109375" style="0" customWidth="1"/>
  </cols>
  <sheetData>
    <row r="1" spans="1:256" s="19" customFormat="1" ht="27.75" customHeight="1">
      <c r="A1" s="16" t="s">
        <v>0</v>
      </c>
      <c r="B1" s="17"/>
      <c r="C1" s="17"/>
      <c r="D1" s="16"/>
      <c r="E1" s="18"/>
      <c r="G1" s="20"/>
      <c r="H1" s="21"/>
      <c r="I1" s="22"/>
      <c r="J1" s="20"/>
      <c r="K1" s="23"/>
      <c r="L1" s="22"/>
      <c r="P1" s="20"/>
      <c r="Q1" s="21"/>
      <c r="R1" s="22"/>
      <c r="S1" s="20"/>
      <c r="T1" s="21"/>
      <c r="U1" s="22"/>
      <c r="V1" s="20"/>
      <c r="W1" s="21"/>
      <c r="X1" s="22"/>
      <c r="Y1" s="20"/>
      <c r="Z1" s="21"/>
      <c r="AA1" s="22"/>
      <c r="AB1" s="24"/>
      <c r="AC1" s="25"/>
      <c r="AD1" s="26"/>
      <c r="AE1" s="20"/>
      <c r="AF1" s="16"/>
      <c r="AG1" s="22"/>
      <c r="AH1" s="20"/>
      <c r="AI1" s="21"/>
      <c r="AJ1" s="22"/>
      <c r="AK1" s="27"/>
      <c r="AL1" s="28"/>
      <c r="AM1" s="29"/>
      <c r="AN1" s="27"/>
      <c r="AO1" s="28"/>
      <c r="AP1" s="29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9" customFormat="1" ht="11.25" customHeight="1">
      <c r="A2" s="31" t="s">
        <v>1</v>
      </c>
      <c r="B2" s="32"/>
      <c r="C2" s="32"/>
      <c r="D2" s="31"/>
      <c r="E2" s="33"/>
      <c r="F2" s="31"/>
      <c r="G2" s="20"/>
      <c r="H2" s="21"/>
      <c r="I2" s="22"/>
      <c r="J2" s="20"/>
      <c r="K2" s="23"/>
      <c r="L2" s="22"/>
      <c r="P2" s="20"/>
      <c r="Q2" s="21"/>
      <c r="R2" s="22"/>
      <c r="V2" s="20"/>
      <c r="W2" s="21"/>
      <c r="X2" s="22"/>
      <c r="Y2" s="20"/>
      <c r="Z2" s="21"/>
      <c r="AA2" s="22"/>
      <c r="AB2" s="24"/>
      <c r="AC2" s="25"/>
      <c r="AD2" s="26"/>
      <c r="AE2" s="20"/>
      <c r="AF2" s="21"/>
      <c r="AG2" s="22"/>
      <c r="AH2" s="20"/>
      <c r="AI2" s="21"/>
      <c r="AJ2" s="22"/>
      <c r="AK2" s="27"/>
      <c r="AL2" s="28"/>
      <c r="AM2" s="29"/>
      <c r="AN2" s="27"/>
      <c r="AO2" s="28"/>
      <c r="AP2" s="29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9" customFormat="1" ht="11.25" customHeight="1">
      <c r="A3" s="31" t="s">
        <v>2</v>
      </c>
      <c r="B3" s="32"/>
      <c r="C3" s="32"/>
      <c r="D3" s="31"/>
      <c r="E3" s="33"/>
      <c r="F3" s="31"/>
      <c r="G3" s="20"/>
      <c r="H3" s="21"/>
      <c r="I3" s="22"/>
      <c r="J3" s="20"/>
      <c r="K3" s="23"/>
      <c r="L3" s="22"/>
      <c r="P3" s="20"/>
      <c r="Q3" s="21"/>
      <c r="R3" s="22"/>
      <c r="V3" s="20"/>
      <c r="W3" s="21"/>
      <c r="X3" s="22"/>
      <c r="Y3" s="20"/>
      <c r="Z3" s="21"/>
      <c r="AA3" s="22"/>
      <c r="AB3" s="24"/>
      <c r="AC3" s="25"/>
      <c r="AD3" s="26"/>
      <c r="AE3" s="20"/>
      <c r="AF3" s="21"/>
      <c r="AG3" s="22"/>
      <c r="AH3" s="20"/>
      <c r="AI3" s="21"/>
      <c r="AJ3" s="22"/>
      <c r="AK3" s="27"/>
      <c r="AL3" s="28"/>
      <c r="AM3" s="29"/>
      <c r="AN3" s="27"/>
      <c r="AO3" s="28"/>
      <c r="AP3" s="29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31" customFormat="1" ht="11.25" customHeight="1">
      <c r="A4" s="31" t="s">
        <v>3</v>
      </c>
      <c r="B4" s="34"/>
      <c r="C4" s="35"/>
      <c r="E4" s="36"/>
      <c r="G4" s="37" t="s">
        <v>4</v>
      </c>
      <c r="H4" s="38"/>
      <c r="I4" s="39"/>
      <c r="J4" s="37" t="s">
        <v>5</v>
      </c>
      <c r="K4" s="38"/>
      <c r="L4" s="39"/>
      <c r="M4" s="37" t="s">
        <v>6</v>
      </c>
      <c r="N4" s="38"/>
      <c r="O4" s="39"/>
      <c r="P4" s="37" t="s">
        <v>7</v>
      </c>
      <c r="Q4" s="40"/>
      <c r="R4" s="39"/>
      <c r="S4" s="37" t="s">
        <v>8</v>
      </c>
      <c r="T4" s="38"/>
      <c r="U4" s="39"/>
      <c r="V4" s="37" t="s">
        <v>9</v>
      </c>
      <c r="W4" s="38"/>
      <c r="X4" s="39"/>
      <c r="Y4" s="37" t="s">
        <v>10</v>
      </c>
      <c r="Z4" s="41"/>
      <c r="AA4" s="42"/>
      <c r="AB4" s="37" t="s">
        <v>11</v>
      </c>
      <c r="AC4" s="41"/>
      <c r="AD4" s="42"/>
      <c r="AE4" s="37" t="s">
        <v>12</v>
      </c>
      <c r="AF4" s="38"/>
      <c r="AG4" s="39"/>
      <c r="AH4" s="43" t="s">
        <v>13</v>
      </c>
      <c r="AI4" s="44"/>
      <c r="AJ4" s="45"/>
      <c r="AK4" s="43" t="s">
        <v>14</v>
      </c>
      <c r="AL4" s="44"/>
      <c r="AM4" s="27"/>
      <c r="AN4" s="43" t="s">
        <v>15</v>
      </c>
      <c r="AO4" s="44"/>
      <c r="AP4" s="45"/>
      <c r="AQ4" s="46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8"/>
      <c r="IF4" s="48"/>
      <c r="IG4" s="48"/>
      <c r="IH4" s="48"/>
      <c r="II4" s="48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1" customFormat="1" ht="11.25" customHeight="1">
      <c r="A5" s="31" t="s">
        <v>16</v>
      </c>
      <c r="B5" s="34"/>
      <c r="C5" s="35"/>
      <c r="E5" s="36"/>
      <c r="G5" s="37" t="s">
        <v>17</v>
      </c>
      <c r="H5" s="49"/>
      <c r="I5" s="50"/>
      <c r="J5" s="37" t="s">
        <v>18</v>
      </c>
      <c r="K5" s="49"/>
      <c r="L5" s="50"/>
      <c r="M5" s="37" t="s">
        <v>17</v>
      </c>
      <c r="N5" s="49"/>
      <c r="O5" s="50"/>
      <c r="P5" s="37" t="s">
        <v>19</v>
      </c>
      <c r="Q5" s="51"/>
      <c r="R5" s="50"/>
      <c r="S5" s="37" t="s">
        <v>20</v>
      </c>
      <c r="T5" s="49"/>
      <c r="U5" s="50"/>
      <c r="V5" s="37" t="s">
        <v>21</v>
      </c>
      <c r="W5" s="49"/>
      <c r="X5" s="50"/>
      <c r="Y5" s="37" t="s">
        <v>22</v>
      </c>
      <c r="Z5" s="52"/>
      <c r="AA5" s="53"/>
      <c r="AB5" s="37" t="s">
        <v>17</v>
      </c>
      <c r="AC5" s="52"/>
      <c r="AD5" s="53"/>
      <c r="AE5" s="37" t="s">
        <v>17</v>
      </c>
      <c r="AF5" s="49"/>
      <c r="AG5" s="50"/>
      <c r="AH5" s="43" t="s">
        <v>23</v>
      </c>
      <c r="AI5" s="54"/>
      <c r="AJ5" s="55"/>
      <c r="AK5" s="43" t="s">
        <v>17</v>
      </c>
      <c r="AL5" s="54"/>
      <c r="AM5" s="29"/>
      <c r="AN5" s="43" t="s">
        <v>17</v>
      </c>
      <c r="AO5" s="54"/>
      <c r="AP5" s="55"/>
      <c r="AQ5" s="56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8"/>
      <c r="IF5" s="48"/>
      <c r="IG5" s="48"/>
      <c r="IH5" s="48"/>
      <c r="II5" s="48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73" customFormat="1" ht="11.25" customHeight="1">
      <c r="A6" s="57" t="s">
        <v>24</v>
      </c>
      <c r="B6" s="58" t="s">
        <v>25</v>
      </c>
      <c r="C6" s="59" t="s">
        <v>26</v>
      </c>
      <c r="D6" s="60" t="s">
        <v>27</v>
      </c>
      <c r="E6" s="61" t="s">
        <v>28</v>
      </c>
      <c r="F6" s="60" t="s">
        <v>29</v>
      </c>
      <c r="G6" s="62"/>
      <c r="H6" s="63" t="s">
        <v>25</v>
      </c>
      <c r="I6" s="64"/>
      <c r="J6" s="62"/>
      <c r="K6" s="63" t="s">
        <v>25</v>
      </c>
      <c r="L6" s="64"/>
      <c r="M6" s="62"/>
      <c r="N6" s="63" t="s">
        <v>25</v>
      </c>
      <c r="O6" s="64"/>
      <c r="P6" s="62"/>
      <c r="Q6" s="65" t="s">
        <v>25</v>
      </c>
      <c r="R6" s="64"/>
      <c r="S6" s="62"/>
      <c r="T6" s="63" t="s">
        <v>25</v>
      </c>
      <c r="U6" s="64"/>
      <c r="V6" s="62"/>
      <c r="W6" s="63" t="s">
        <v>25</v>
      </c>
      <c r="X6" s="64"/>
      <c r="Y6" s="62"/>
      <c r="Z6" s="63" t="s">
        <v>25</v>
      </c>
      <c r="AA6" s="64"/>
      <c r="AB6" s="66"/>
      <c r="AC6" s="63" t="s">
        <v>25</v>
      </c>
      <c r="AD6" s="67"/>
      <c r="AE6" s="62"/>
      <c r="AF6" s="63" t="s">
        <v>25</v>
      </c>
      <c r="AG6" s="64"/>
      <c r="AH6" s="68"/>
      <c r="AI6" s="69" t="s">
        <v>25</v>
      </c>
      <c r="AJ6" s="70"/>
      <c r="AK6" s="68"/>
      <c r="AL6" s="69" t="s">
        <v>25</v>
      </c>
      <c r="AM6" s="70"/>
      <c r="AN6" s="68"/>
      <c r="AO6" s="69" t="s">
        <v>25</v>
      </c>
      <c r="AP6" s="70"/>
      <c r="AQ6" s="71"/>
      <c r="AR6" s="72">
        <v>1</v>
      </c>
      <c r="AS6" s="72">
        <v>2</v>
      </c>
      <c r="AT6" s="72">
        <v>3</v>
      </c>
      <c r="AU6" s="72">
        <v>4</v>
      </c>
      <c r="AV6" s="72">
        <v>5</v>
      </c>
      <c r="AW6" s="72">
        <v>6</v>
      </c>
      <c r="AX6" s="72">
        <v>7</v>
      </c>
      <c r="AY6" s="72">
        <v>8</v>
      </c>
      <c r="AZ6" s="72">
        <v>9</v>
      </c>
      <c r="BA6" s="72">
        <v>10</v>
      </c>
      <c r="BB6" s="72">
        <v>11</v>
      </c>
      <c r="BC6" s="72">
        <v>12</v>
      </c>
      <c r="BD6" s="48"/>
      <c r="IF6" s="48"/>
      <c r="IG6" s="48"/>
      <c r="IH6" s="48"/>
      <c r="II6" s="48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39" ht="11.25" customHeight="1">
      <c r="A7" s="74">
        <f aca="true" t="shared" si="0" ref="A7:A63">RANK(B7,$B$7:$B$163)</f>
        <v>1</v>
      </c>
      <c r="B7" s="75">
        <f aca="true" t="shared" si="1" ref="B7:B45">VALUE(BD7)+C7</f>
        <v>249</v>
      </c>
      <c r="C7" s="76">
        <f aca="true" t="shared" si="2" ref="C7:C45">COUNT(G7,J7,M7,P7,S7,V7,Y7,AB7,AE7,AH7,AK7,AN7)</f>
        <v>9</v>
      </c>
      <c r="D7" s="77" t="s">
        <v>30</v>
      </c>
      <c r="E7" s="78">
        <v>81</v>
      </c>
      <c r="F7" s="77" t="s">
        <v>31</v>
      </c>
      <c r="G7" s="79">
        <v>1</v>
      </c>
      <c r="H7" s="80">
        <f aca="true" t="shared" si="3" ref="H7:H45">IF(G7,31-G7,0)</f>
        <v>30</v>
      </c>
      <c r="I7" s="7" t="s">
        <v>32</v>
      </c>
      <c r="J7" s="79">
        <v>1</v>
      </c>
      <c r="K7" s="80">
        <f aca="true" t="shared" si="4" ref="K7:K45">IF(J7,31-J7,0)</f>
        <v>30</v>
      </c>
      <c r="L7" s="7" t="s">
        <v>33</v>
      </c>
      <c r="M7" s="79">
        <v>1</v>
      </c>
      <c r="N7" s="80">
        <f aca="true" t="shared" si="5" ref="N7:N45">IF(M7,31-M7,0)</f>
        <v>30</v>
      </c>
      <c r="O7" s="7" t="s">
        <v>34</v>
      </c>
      <c r="P7" s="79">
        <v>1</v>
      </c>
      <c r="Q7" s="80">
        <f aca="true" t="shared" si="6" ref="Q7:Q45">IF(P7,31-P7,0)</f>
        <v>30</v>
      </c>
      <c r="R7" s="7" t="s">
        <v>35</v>
      </c>
      <c r="S7" s="79">
        <v>1</v>
      </c>
      <c r="T7" s="80">
        <f aca="true" t="shared" si="7" ref="T7:T45">IF(S7,31-S7,0)</f>
        <v>30</v>
      </c>
      <c r="U7" s="7" t="s">
        <v>36</v>
      </c>
      <c r="V7" s="79">
        <v>1</v>
      </c>
      <c r="W7" s="80">
        <f aca="true" t="shared" si="8" ref="W7:W45">IF(V7,31-V7,0)</f>
        <v>30</v>
      </c>
      <c r="X7" s="7" t="s">
        <v>37</v>
      </c>
      <c r="Y7" s="79">
        <v>1</v>
      </c>
      <c r="Z7" s="80">
        <f aca="true" t="shared" si="9" ref="Z7:Z21">IF(Y7,31-Y7,0)</f>
        <v>30</v>
      </c>
      <c r="AA7" s="7" t="s">
        <v>38</v>
      </c>
      <c r="AB7" s="79">
        <v>1</v>
      </c>
      <c r="AC7" s="80">
        <f aca="true" t="shared" si="10" ref="AC7:AC45">IF(AB7,31-AB7,0)</f>
        <v>30</v>
      </c>
      <c r="AD7" s="7" t="s">
        <v>39</v>
      </c>
      <c r="AE7" s="79"/>
      <c r="AF7" s="80">
        <f aca="true" t="shared" si="11" ref="AF7:AF41">IF(AE7,31-AE7,0)</f>
        <v>0</v>
      </c>
      <c r="AH7" s="79">
        <v>1</v>
      </c>
      <c r="AI7" s="81">
        <f aca="true" t="shared" si="12" ref="AI7:AI41">IF(AH7,31-AH7,0)</f>
        <v>30</v>
      </c>
      <c r="AJ7" s="12" t="s">
        <v>40</v>
      </c>
      <c r="AK7" s="82"/>
      <c r="AL7" s="81">
        <f aca="true" t="shared" si="13" ref="AL7:AL41">IF(AK7,31-AK7,0)</f>
        <v>0</v>
      </c>
      <c r="AN7" s="82"/>
      <c r="AO7" s="81">
        <f aca="true" t="shared" si="14" ref="AO7:AO41">IF(AN7,31-AN7,0)</f>
        <v>0</v>
      </c>
      <c r="AQ7" s="83"/>
      <c r="AR7" s="84">
        <f aca="true" t="shared" si="15" ref="AR7:AR41">VALUE(H7)</f>
        <v>30</v>
      </c>
      <c r="AS7" s="84">
        <f aca="true" t="shared" si="16" ref="AS7:AS41">VALUE(K7)</f>
        <v>30</v>
      </c>
      <c r="AT7" s="84">
        <f aca="true" t="shared" si="17" ref="AT7:AT41">VALUE(N7)</f>
        <v>30</v>
      </c>
      <c r="AU7" s="84">
        <f aca="true" t="shared" si="18" ref="AU7:AU41">VALUE(Q7)</f>
        <v>30</v>
      </c>
      <c r="AV7" s="84">
        <f aca="true" t="shared" si="19" ref="AV7:AV41">VALUE(T7)</f>
        <v>30</v>
      </c>
      <c r="AW7" s="84">
        <f aca="true" t="shared" si="20" ref="AW7:AW41">VALUE(W7)</f>
        <v>30</v>
      </c>
      <c r="AX7" s="84">
        <f aca="true" t="shared" si="21" ref="AX7:AX41">VALUE(Z7)</f>
        <v>30</v>
      </c>
      <c r="AY7" s="84">
        <f aca="true" t="shared" si="22" ref="AY7:AY41">VALUE(AC7)</f>
        <v>30</v>
      </c>
      <c r="AZ7" s="84">
        <f aca="true" t="shared" si="23" ref="AZ7:AZ41">VALUE(AF7)</f>
        <v>0</v>
      </c>
      <c r="BA7" s="84">
        <f aca="true" t="shared" si="24" ref="BA7:BA41">VALUE(AI7)</f>
        <v>30</v>
      </c>
      <c r="BB7" s="84">
        <f aca="true" t="shared" si="25" ref="BB7:BB41">VALUE(AL7)</f>
        <v>0</v>
      </c>
      <c r="BC7" s="84">
        <f aca="true" t="shared" si="26" ref="BC7:BC41">VALUE(AO7)</f>
        <v>0</v>
      </c>
      <c r="BD7" s="85">
        <f aca="true" t="shared" si="27" ref="BD7:BD41">LARGE(AR7:BC7,1)+LARGE(AR7:BC7,2)+LARGE(AR7:BC7,3)+LARGE(AR7:BC7,4)+LARGE(AR7:BC7,5)+LARGE(AR7:BC7,6)+LARGE(AR7:BC7,7)+LARGE(AR7:BC7,8)</f>
        <v>240</v>
      </c>
      <c r="IE7" s="14"/>
    </row>
    <row r="8" spans="1:239" ht="11.25" customHeight="1">
      <c r="A8" s="74">
        <f t="shared" si="0"/>
        <v>2</v>
      </c>
      <c r="B8" s="75">
        <f t="shared" si="1"/>
        <v>239</v>
      </c>
      <c r="C8" s="76">
        <f t="shared" si="2"/>
        <v>10</v>
      </c>
      <c r="D8" s="77" t="s">
        <v>41</v>
      </c>
      <c r="E8" s="78">
        <v>73</v>
      </c>
      <c r="F8" s="77" t="s">
        <v>31</v>
      </c>
      <c r="G8" s="79"/>
      <c r="H8" s="80">
        <f t="shared" si="3"/>
        <v>0</v>
      </c>
      <c r="J8" s="79">
        <v>2</v>
      </c>
      <c r="K8" s="80">
        <f t="shared" si="4"/>
        <v>29</v>
      </c>
      <c r="L8" s="7" t="s">
        <v>42</v>
      </c>
      <c r="M8" s="79"/>
      <c r="N8" s="80">
        <f t="shared" si="5"/>
        <v>0</v>
      </c>
      <c r="P8" s="79">
        <v>5</v>
      </c>
      <c r="Q8" s="80">
        <f t="shared" si="6"/>
        <v>26</v>
      </c>
      <c r="R8" s="7" t="s">
        <v>43</v>
      </c>
      <c r="S8" s="79">
        <v>2</v>
      </c>
      <c r="T8" s="80">
        <f t="shared" si="7"/>
        <v>29</v>
      </c>
      <c r="U8" s="7" t="s">
        <v>44</v>
      </c>
      <c r="V8" s="79">
        <v>5</v>
      </c>
      <c r="W8" s="80">
        <f t="shared" si="8"/>
        <v>26</v>
      </c>
      <c r="X8" s="7" t="s">
        <v>45</v>
      </c>
      <c r="Y8" s="79">
        <v>12</v>
      </c>
      <c r="Z8" s="80">
        <f t="shared" si="9"/>
        <v>19</v>
      </c>
      <c r="AA8" s="7" t="s">
        <v>46</v>
      </c>
      <c r="AB8" s="79">
        <v>3</v>
      </c>
      <c r="AC8" s="80">
        <f t="shared" si="10"/>
        <v>28</v>
      </c>
      <c r="AD8" s="7" t="s">
        <v>47</v>
      </c>
      <c r="AE8" s="79">
        <v>2</v>
      </c>
      <c r="AF8" s="80">
        <f t="shared" si="11"/>
        <v>29</v>
      </c>
      <c r="AG8" s="7" t="s">
        <v>48</v>
      </c>
      <c r="AH8" s="79">
        <v>3</v>
      </c>
      <c r="AI8" s="81">
        <f t="shared" si="12"/>
        <v>28</v>
      </c>
      <c r="AJ8" s="12" t="s">
        <v>49</v>
      </c>
      <c r="AK8" s="79">
        <v>1</v>
      </c>
      <c r="AL8" s="81">
        <f t="shared" si="13"/>
        <v>30</v>
      </c>
      <c r="AM8" s="12" t="s">
        <v>50</v>
      </c>
      <c r="AN8" s="82">
        <v>1</v>
      </c>
      <c r="AO8" s="81">
        <f t="shared" si="14"/>
        <v>30</v>
      </c>
      <c r="AP8" s="12" t="s">
        <v>51</v>
      </c>
      <c r="AQ8" s="83"/>
      <c r="AR8" s="84">
        <f t="shared" si="15"/>
        <v>0</v>
      </c>
      <c r="AS8" s="84">
        <f t="shared" si="16"/>
        <v>29</v>
      </c>
      <c r="AT8" s="84">
        <f t="shared" si="17"/>
        <v>0</v>
      </c>
      <c r="AU8" s="84">
        <f t="shared" si="18"/>
        <v>26</v>
      </c>
      <c r="AV8" s="84">
        <f t="shared" si="19"/>
        <v>29</v>
      </c>
      <c r="AW8" s="84">
        <f t="shared" si="20"/>
        <v>26</v>
      </c>
      <c r="AX8" s="84">
        <f t="shared" si="21"/>
        <v>19</v>
      </c>
      <c r="AY8" s="84">
        <f t="shared" si="22"/>
        <v>28</v>
      </c>
      <c r="AZ8" s="84">
        <f t="shared" si="23"/>
        <v>29</v>
      </c>
      <c r="BA8" s="84">
        <f t="shared" si="24"/>
        <v>28</v>
      </c>
      <c r="BB8" s="84">
        <f t="shared" si="25"/>
        <v>30</v>
      </c>
      <c r="BC8" s="84">
        <f t="shared" si="26"/>
        <v>30</v>
      </c>
      <c r="BD8" s="85">
        <f t="shared" si="27"/>
        <v>229</v>
      </c>
      <c r="IE8" s="14"/>
    </row>
    <row r="9" spans="1:239" ht="11.25" customHeight="1">
      <c r="A9" s="74">
        <f t="shared" si="0"/>
        <v>3</v>
      </c>
      <c r="B9" s="75">
        <f t="shared" si="1"/>
        <v>232</v>
      </c>
      <c r="C9" s="76">
        <f t="shared" si="2"/>
        <v>8</v>
      </c>
      <c r="D9" s="77" t="s">
        <v>52</v>
      </c>
      <c r="E9" s="78">
        <v>67</v>
      </c>
      <c r="F9" s="77" t="s">
        <v>31</v>
      </c>
      <c r="G9" s="79"/>
      <c r="H9" s="80">
        <f t="shared" si="3"/>
        <v>0</v>
      </c>
      <c r="J9" s="79">
        <v>6</v>
      </c>
      <c r="K9" s="80">
        <f t="shared" si="4"/>
        <v>25</v>
      </c>
      <c r="L9" s="7" t="s">
        <v>53</v>
      </c>
      <c r="M9" s="79">
        <v>3</v>
      </c>
      <c r="N9" s="80">
        <f t="shared" si="5"/>
        <v>28</v>
      </c>
      <c r="O9" s="7" t="s">
        <v>54</v>
      </c>
      <c r="P9" s="79">
        <v>3</v>
      </c>
      <c r="Q9" s="80">
        <f t="shared" si="6"/>
        <v>28</v>
      </c>
      <c r="R9" s="7" t="s">
        <v>55</v>
      </c>
      <c r="S9" s="79"/>
      <c r="T9" s="80">
        <f t="shared" si="7"/>
        <v>0</v>
      </c>
      <c r="V9" s="79"/>
      <c r="W9" s="80">
        <f t="shared" si="8"/>
        <v>0</v>
      </c>
      <c r="Y9" s="79">
        <v>3</v>
      </c>
      <c r="Z9" s="80">
        <f t="shared" si="9"/>
        <v>28</v>
      </c>
      <c r="AA9" s="7" t="s">
        <v>56</v>
      </c>
      <c r="AB9" s="79"/>
      <c r="AC9" s="80">
        <f t="shared" si="10"/>
        <v>0</v>
      </c>
      <c r="AE9" s="79">
        <v>1</v>
      </c>
      <c r="AF9" s="80">
        <f t="shared" si="11"/>
        <v>30</v>
      </c>
      <c r="AG9" s="7" t="s">
        <v>57</v>
      </c>
      <c r="AH9" s="79">
        <v>4</v>
      </c>
      <c r="AI9" s="81">
        <f t="shared" si="12"/>
        <v>27</v>
      </c>
      <c r="AJ9" s="12" t="s">
        <v>49</v>
      </c>
      <c r="AK9" s="79">
        <v>2</v>
      </c>
      <c r="AL9" s="81">
        <f t="shared" si="13"/>
        <v>29</v>
      </c>
      <c r="AM9" s="12" t="s">
        <v>58</v>
      </c>
      <c r="AN9" s="82">
        <v>2</v>
      </c>
      <c r="AO9" s="81">
        <f t="shared" si="14"/>
        <v>29</v>
      </c>
      <c r="AP9" s="12" t="s">
        <v>36</v>
      </c>
      <c r="AQ9" s="83"/>
      <c r="AR9" s="84">
        <f t="shared" si="15"/>
        <v>0</v>
      </c>
      <c r="AS9" s="84">
        <f t="shared" si="16"/>
        <v>25</v>
      </c>
      <c r="AT9" s="84">
        <f t="shared" si="17"/>
        <v>28</v>
      </c>
      <c r="AU9" s="84">
        <f t="shared" si="18"/>
        <v>28</v>
      </c>
      <c r="AV9" s="84">
        <f t="shared" si="19"/>
        <v>0</v>
      </c>
      <c r="AW9" s="84">
        <f t="shared" si="20"/>
        <v>0</v>
      </c>
      <c r="AX9" s="84">
        <f t="shared" si="21"/>
        <v>28</v>
      </c>
      <c r="AY9" s="84">
        <f t="shared" si="22"/>
        <v>0</v>
      </c>
      <c r="AZ9" s="84">
        <f t="shared" si="23"/>
        <v>30</v>
      </c>
      <c r="BA9" s="84">
        <f t="shared" si="24"/>
        <v>27</v>
      </c>
      <c r="BB9" s="84">
        <f t="shared" si="25"/>
        <v>29</v>
      </c>
      <c r="BC9" s="84">
        <f t="shared" si="26"/>
        <v>29</v>
      </c>
      <c r="BD9" s="85">
        <f t="shared" si="27"/>
        <v>224</v>
      </c>
      <c r="IE9" s="14"/>
    </row>
    <row r="10" spans="1:239" ht="11.25" customHeight="1">
      <c r="A10" s="74">
        <f t="shared" si="0"/>
        <v>4</v>
      </c>
      <c r="B10" s="75">
        <f t="shared" si="1"/>
        <v>217</v>
      </c>
      <c r="C10" s="76">
        <f t="shared" si="2"/>
        <v>11</v>
      </c>
      <c r="D10" s="77" t="s">
        <v>59</v>
      </c>
      <c r="E10" s="78">
        <v>69</v>
      </c>
      <c r="F10" s="77" t="s">
        <v>31</v>
      </c>
      <c r="G10" s="79">
        <v>5</v>
      </c>
      <c r="H10" s="80">
        <f t="shared" si="3"/>
        <v>26</v>
      </c>
      <c r="I10" s="7" t="s">
        <v>60</v>
      </c>
      <c r="J10" s="79">
        <v>9</v>
      </c>
      <c r="K10" s="80">
        <f t="shared" si="4"/>
        <v>22</v>
      </c>
      <c r="L10" s="7" t="s">
        <v>61</v>
      </c>
      <c r="M10" s="79">
        <v>5</v>
      </c>
      <c r="N10" s="80">
        <f t="shared" si="5"/>
        <v>26</v>
      </c>
      <c r="O10" s="7" t="s">
        <v>62</v>
      </c>
      <c r="P10" s="79">
        <v>4</v>
      </c>
      <c r="Q10" s="80">
        <f t="shared" si="6"/>
        <v>27</v>
      </c>
      <c r="R10" s="7" t="s">
        <v>63</v>
      </c>
      <c r="S10" s="79">
        <v>4</v>
      </c>
      <c r="T10" s="80">
        <f t="shared" si="7"/>
        <v>27</v>
      </c>
      <c r="U10" s="7" t="s">
        <v>64</v>
      </c>
      <c r="V10" s="79">
        <v>4</v>
      </c>
      <c r="W10" s="80">
        <f t="shared" si="8"/>
        <v>27</v>
      </c>
      <c r="X10" s="7" t="s">
        <v>65</v>
      </c>
      <c r="Y10" s="79">
        <v>7</v>
      </c>
      <c r="Z10" s="80">
        <f t="shared" si="9"/>
        <v>24</v>
      </c>
      <c r="AA10" s="7" t="s">
        <v>66</v>
      </c>
      <c r="AB10" s="79">
        <v>4</v>
      </c>
      <c r="AC10" s="80">
        <f t="shared" si="10"/>
        <v>27</v>
      </c>
      <c r="AD10" s="7" t="s">
        <v>67</v>
      </c>
      <c r="AE10" s="79"/>
      <c r="AF10" s="80">
        <f t="shared" si="11"/>
        <v>0</v>
      </c>
      <c r="AH10" s="79">
        <v>11</v>
      </c>
      <c r="AI10" s="81">
        <f t="shared" si="12"/>
        <v>20</v>
      </c>
      <c r="AJ10" s="12" t="s">
        <v>68</v>
      </c>
      <c r="AK10" s="82">
        <v>9</v>
      </c>
      <c r="AL10" s="81">
        <f t="shared" si="13"/>
        <v>22</v>
      </c>
      <c r="AM10" s="12" t="s">
        <v>69</v>
      </c>
      <c r="AN10" s="82">
        <v>9</v>
      </c>
      <c r="AO10" s="81">
        <f t="shared" si="14"/>
        <v>22</v>
      </c>
      <c r="AP10" s="12" t="s">
        <v>70</v>
      </c>
      <c r="AQ10" s="83"/>
      <c r="AR10" s="84">
        <f t="shared" si="15"/>
        <v>26</v>
      </c>
      <c r="AS10" s="84">
        <f t="shared" si="16"/>
        <v>22</v>
      </c>
      <c r="AT10" s="84">
        <f t="shared" si="17"/>
        <v>26</v>
      </c>
      <c r="AU10" s="84">
        <f t="shared" si="18"/>
        <v>27</v>
      </c>
      <c r="AV10" s="84">
        <f t="shared" si="19"/>
        <v>27</v>
      </c>
      <c r="AW10" s="84">
        <f t="shared" si="20"/>
        <v>27</v>
      </c>
      <c r="AX10" s="84">
        <f t="shared" si="21"/>
        <v>24</v>
      </c>
      <c r="AY10" s="84">
        <f t="shared" si="22"/>
        <v>27</v>
      </c>
      <c r="AZ10" s="84">
        <f t="shared" si="23"/>
        <v>0</v>
      </c>
      <c r="BA10" s="84">
        <f t="shared" si="24"/>
        <v>20</v>
      </c>
      <c r="BB10" s="84">
        <f t="shared" si="25"/>
        <v>22</v>
      </c>
      <c r="BC10" s="84">
        <f t="shared" si="26"/>
        <v>22</v>
      </c>
      <c r="BD10" s="85">
        <f t="shared" si="27"/>
        <v>206</v>
      </c>
      <c r="IE10" s="14"/>
    </row>
    <row r="11" spans="1:239" ht="11.25" customHeight="1">
      <c r="A11" s="74">
        <f t="shared" si="0"/>
        <v>5</v>
      </c>
      <c r="B11" s="75">
        <f t="shared" si="1"/>
        <v>205</v>
      </c>
      <c r="C11" s="76">
        <f t="shared" si="2"/>
        <v>12</v>
      </c>
      <c r="D11" s="77" t="s">
        <v>71</v>
      </c>
      <c r="E11" s="78">
        <v>59</v>
      </c>
      <c r="F11" s="77" t="s">
        <v>31</v>
      </c>
      <c r="G11" s="79">
        <v>7</v>
      </c>
      <c r="H11" s="80">
        <f t="shared" si="3"/>
        <v>24</v>
      </c>
      <c r="I11" s="7" t="s">
        <v>72</v>
      </c>
      <c r="J11" s="79">
        <v>16</v>
      </c>
      <c r="K11" s="80">
        <f t="shared" si="4"/>
        <v>15</v>
      </c>
      <c r="L11" s="7" t="s">
        <v>73</v>
      </c>
      <c r="M11" s="79">
        <v>11</v>
      </c>
      <c r="N11" s="80">
        <f t="shared" si="5"/>
        <v>20</v>
      </c>
      <c r="O11" s="7" t="s">
        <v>74</v>
      </c>
      <c r="P11" s="79">
        <v>9</v>
      </c>
      <c r="Q11" s="80">
        <f t="shared" si="6"/>
        <v>22</v>
      </c>
      <c r="R11" s="7" t="s">
        <v>75</v>
      </c>
      <c r="S11" s="79">
        <v>9</v>
      </c>
      <c r="T11" s="80">
        <f t="shared" si="7"/>
        <v>22</v>
      </c>
      <c r="U11" s="7" t="s">
        <v>76</v>
      </c>
      <c r="V11" s="79">
        <v>8</v>
      </c>
      <c r="W11" s="80">
        <f t="shared" si="8"/>
        <v>23</v>
      </c>
      <c r="X11" s="7" t="s">
        <v>77</v>
      </c>
      <c r="Y11" s="79">
        <v>18</v>
      </c>
      <c r="Z11" s="80">
        <f t="shared" si="9"/>
        <v>13</v>
      </c>
      <c r="AA11" s="7" t="s">
        <v>78</v>
      </c>
      <c r="AB11" s="79">
        <v>7</v>
      </c>
      <c r="AC11" s="80">
        <f t="shared" si="10"/>
        <v>24</v>
      </c>
      <c r="AD11" s="7" t="s">
        <v>79</v>
      </c>
      <c r="AE11" s="79">
        <v>4</v>
      </c>
      <c r="AF11" s="80">
        <f t="shared" si="11"/>
        <v>27</v>
      </c>
      <c r="AG11" s="7" t="s">
        <v>80</v>
      </c>
      <c r="AH11" s="79">
        <v>13</v>
      </c>
      <c r="AI11" s="81">
        <f t="shared" si="12"/>
        <v>18</v>
      </c>
      <c r="AJ11" s="12" t="s">
        <v>81</v>
      </c>
      <c r="AK11" s="79">
        <v>6</v>
      </c>
      <c r="AL11" s="81">
        <f t="shared" si="13"/>
        <v>25</v>
      </c>
      <c r="AM11" s="12" t="s">
        <v>82</v>
      </c>
      <c r="AN11" s="82">
        <v>5</v>
      </c>
      <c r="AO11" s="81">
        <f t="shared" si="14"/>
        <v>26</v>
      </c>
      <c r="AP11" s="12" t="s">
        <v>83</v>
      </c>
      <c r="AQ11" s="83"/>
      <c r="AR11" s="84">
        <f t="shared" si="15"/>
        <v>24</v>
      </c>
      <c r="AS11" s="84">
        <f t="shared" si="16"/>
        <v>15</v>
      </c>
      <c r="AT11" s="84">
        <f t="shared" si="17"/>
        <v>20</v>
      </c>
      <c r="AU11" s="84">
        <f t="shared" si="18"/>
        <v>22</v>
      </c>
      <c r="AV11" s="84">
        <f t="shared" si="19"/>
        <v>22</v>
      </c>
      <c r="AW11" s="84">
        <f t="shared" si="20"/>
        <v>23</v>
      </c>
      <c r="AX11" s="84">
        <f t="shared" si="21"/>
        <v>13</v>
      </c>
      <c r="AY11" s="84">
        <f t="shared" si="22"/>
        <v>24</v>
      </c>
      <c r="AZ11" s="84">
        <f t="shared" si="23"/>
        <v>27</v>
      </c>
      <c r="BA11" s="84">
        <f t="shared" si="24"/>
        <v>18</v>
      </c>
      <c r="BB11" s="84">
        <f t="shared" si="25"/>
        <v>25</v>
      </c>
      <c r="BC11" s="84">
        <f t="shared" si="26"/>
        <v>26</v>
      </c>
      <c r="BD11" s="85">
        <f t="shared" si="27"/>
        <v>193</v>
      </c>
      <c r="BE11"/>
      <c r="IE11" s="14"/>
    </row>
    <row r="12" spans="1:239" ht="11.25" customHeight="1">
      <c r="A12" s="74">
        <f t="shared" si="0"/>
        <v>6</v>
      </c>
      <c r="B12" s="75">
        <f t="shared" si="1"/>
        <v>201</v>
      </c>
      <c r="C12" s="76">
        <f t="shared" si="2"/>
        <v>12</v>
      </c>
      <c r="D12" s="77" t="s">
        <v>84</v>
      </c>
      <c r="E12" s="78">
        <v>63</v>
      </c>
      <c r="F12" s="77" t="s">
        <v>31</v>
      </c>
      <c r="G12" s="79">
        <v>8</v>
      </c>
      <c r="H12" s="80">
        <f t="shared" si="3"/>
        <v>23</v>
      </c>
      <c r="I12" s="7" t="s">
        <v>85</v>
      </c>
      <c r="J12" s="79">
        <v>11</v>
      </c>
      <c r="K12" s="80">
        <f t="shared" si="4"/>
        <v>20</v>
      </c>
      <c r="L12" s="7" t="s">
        <v>86</v>
      </c>
      <c r="M12" s="79">
        <v>13</v>
      </c>
      <c r="N12" s="80">
        <f t="shared" si="5"/>
        <v>18</v>
      </c>
      <c r="O12" s="7" t="s">
        <v>87</v>
      </c>
      <c r="P12" s="79">
        <v>6</v>
      </c>
      <c r="Q12" s="80">
        <f t="shared" si="6"/>
        <v>25</v>
      </c>
      <c r="R12" s="7" t="s">
        <v>88</v>
      </c>
      <c r="S12" s="79">
        <v>8</v>
      </c>
      <c r="T12" s="80">
        <f t="shared" si="7"/>
        <v>23</v>
      </c>
      <c r="U12" s="7" t="s">
        <v>89</v>
      </c>
      <c r="V12" s="79">
        <v>7</v>
      </c>
      <c r="W12" s="80">
        <f t="shared" si="8"/>
        <v>24</v>
      </c>
      <c r="X12" s="7" t="s">
        <v>90</v>
      </c>
      <c r="Y12" s="79">
        <v>14</v>
      </c>
      <c r="Z12" s="80">
        <f t="shared" si="9"/>
        <v>17</v>
      </c>
      <c r="AA12" s="7" t="s">
        <v>91</v>
      </c>
      <c r="AB12" s="79">
        <v>11</v>
      </c>
      <c r="AC12" s="80">
        <f t="shared" si="10"/>
        <v>20</v>
      </c>
      <c r="AD12" s="7" t="s">
        <v>92</v>
      </c>
      <c r="AE12" s="79">
        <v>6</v>
      </c>
      <c r="AF12" s="80">
        <f t="shared" si="11"/>
        <v>25</v>
      </c>
      <c r="AG12" s="7" t="s">
        <v>93</v>
      </c>
      <c r="AH12" s="79">
        <v>8</v>
      </c>
      <c r="AI12" s="81">
        <f t="shared" si="12"/>
        <v>23</v>
      </c>
      <c r="AJ12" s="12" t="s">
        <v>94</v>
      </c>
      <c r="AK12" s="79">
        <v>8</v>
      </c>
      <c r="AL12" s="81">
        <f t="shared" si="13"/>
        <v>23</v>
      </c>
      <c r="AM12" s="12" t="s">
        <v>95</v>
      </c>
      <c r="AN12" s="82">
        <v>8</v>
      </c>
      <c r="AO12" s="81">
        <f t="shared" si="14"/>
        <v>23</v>
      </c>
      <c r="AP12" s="12" t="s">
        <v>96</v>
      </c>
      <c r="AQ12" s="83"/>
      <c r="AR12" s="84">
        <f t="shared" si="15"/>
        <v>23</v>
      </c>
      <c r="AS12" s="84">
        <f t="shared" si="16"/>
        <v>20</v>
      </c>
      <c r="AT12" s="84">
        <f t="shared" si="17"/>
        <v>18</v>
      </c>
      <c r="AU12" s="84">
        <f t="shared" si="18"/>
        <v>25</v>
      </c>
      <c r="AV12" s="84">
        <f t="shared" si="19"/>
        <v>23</v>
      </c>
      <c r="AW12" s="84">
        <f t="shared" si="20"/>
        <v>24</v>
      </c>
      <c r="AX12" s="84">
        <f t="shared" si="21"/>
        <v>17</v>
      </c>
      <c r="AY12" s="84">
        <f t="shared" si="22"/>
        <v>20</v>
      </c>
      <c r="AZ12" s="84">
        <f t="shared" si="23"/>
        <v>25</v>
      </c>
      <c r="BA12" s="84">
        <f t="shared" si="24"/>
        <v>23</v>
      </c>
      <c r="BB12" s="84">
        <f t="shared" si="25"/>
        <v>23</v>
      </c>
      <c r="BC12" s="84">
        <f t="shared" si="26"/>
        <v>23</v>
      </c>
      <c r="BD12" s="85">
        <f t="shared" si="27"/>
        <v>189</v>
      </c>
      <c r="IE12" s="14"/>
    </row>
    <row r="13" spans="1:239" ht="11.25" customHeight="1">
      <c r="A13" s="74">
        <f t="shared" si="0"/>
        <v>7</v>
      </c>
      <c r="B13" s="75">
        <f t="shared" si="1"/>
        <v>198</v>
      </c>
      <c r="C13" s="76">
        <f t="shared" si="2"/>
        <v>12</v>
      </c>
      <c r="D13" s="77" t="s">
        <v>97</v>
      </c>
      <c r="E13" s="78">
        <v>57</v>
      </c>
      <c r="F13" s="77" t="s">
        <v>31</v>
      </c>
      <c r="G13" s="79">
        <v>9</v>
      </c>
      <c r="H13" s="80">
        <f t="shared" si="3"/>
        <v>22</v>
      </c>
      <c r="I13" s="7" t="s">
        <v>98</v>
      </c>
      <c r="J13" s="79">
        <v>13</v>
      </c>
      <c r="K13" s="80">
        <f t="shared" si="4"/>
        <v>18</v>
      </c>
      <c r="L13" s="7" t="s">
        <v>99</v>
      </c>
      <c r="M13" s="79">
        <v>8</v>
      </c>
      <c r="N13" s="80">
        <f t="shared" si="5"/>
        <v>23</v>
      </c>
      <c r="O13" s="7" t="s">
        <v>100</v>
      </c>
      <c r="P13" s="79">
        <v>10</v>
      </c>
      <c r="Q13" s="80">
        <f t="shared" si="6"/>
        <v>21</v>
      </c>
      <c r="R13" s="7" t="s">
        <v>101</v>
      </c>
      <c r="S13" s="79">
        <v>6</v>
      </c>
      <c r="T13" s="80">
        <f t="shared" si="7"/>
        <v>25</v>
      </c>
      <c r="U13" s="7" t="s">
        <v>102</v>
      </c>
      <c r="V13" s="79">
        <v>9</v>
      </c>
      <c r="W13" s="80">
        <f t="shared" si="8"/>
        <v>22</v>
      </c>
      <c r="X13" s="7" t="s">
        <v>103</v>
      </c>
      <c r="Y13" s="79">
        <v>11</v>
      </c>
      <c r="Z13" s="80">
        <f t="shared" si="9"/>
        <v>20</v>
      </c>
      <c r="AA13" s="7" t="s">
        <v>104</v>
      </c>
      <c r="AB13" s="79">
        <v>6</v>
      </c>
      <c r="AC13" s="80">
        <f t="shared" si="10"/>
        <v>25</v>
      </c>
      <c r="AD13" s="7" t="s">
        <v>105</v>
      </c>
      <c r="AE13" s="79">
        <v>7</v>
      </c>
      <c r="AF13" s="80">
        <f t="shared" si="11"/>
        <v>24</v>
      </c>
      <c r="AG13" s="7" t="s">
        <v>106</v>
      </c>
      <c r="AH13" s="79">
        <v>7</v>
      </c>
      <c r="AI13" s="81">
        <f t="shared" si="12"/>
        <v>24</v>
      </c>
      <c r="AJ13" s="12" t="s">
        <v>107</v>
      </c>
      <c r="AK13" s="79">
        <v>13</v>
      </c>
      <c r="AL13" s="81">
        <f t="shared" si="13"/>
        <v>18</v>
      </c>
      <c r="AM13" s="12" t="s">
        <v>108</v>
      </c>
      <c r="AN13" s="82">
        <v>10</v>
      </c>
      <c r="AO13" s="81">
        <f t="shared" si="14"/>
        <v>21</v>
      </c>
      <c r="AP13" s="12" t="s">
        <v>109</v>
      </c>
      <c r="AQ13" s="83"/>
      <c r="AR13" s="84">
        <f t="shared" si="15"/>
        <v>22</v>
      </c>
      <c r="AS13" s="84">
        <f t="shared" si="16"/>
        <v>18</v>
      </c>
      <c r="AT13" s="84">
        <f t="shared" si="17"/>
        <v>23</v>
      </c>
      <c r="AU13" s="84">
        <f t="shared" si="18"/>
        <v>21</v>
      </c>
      <c r="AV13" s="84">
        <f t="shared" si="19"/>
        <v>25</v>
      </c>
      <c r="AW13" s="84">
        <f t="shared" si="20"/>
        <v>22</v>
      </c>
      <c r="AX13" s="84">
        <f t="shared" si="21"/>
        <v>20</v>
      </c>
      <c r="AY13" s="84">
        <f t="shared" si="22"/>
        <v>25</v>
      </c>
      <c r="AZ13" s="84">
        <f t="shared" si="23"/>
        <v>24</v>
      </c>
      <c r="BA13" s="84">
        <f t="shared" si="24"/>
        <v>24</v>
      </c>
      <c r="BB13" s="84">
        <f t="shared" si="25"/>
        <v>18</v>
      </c>
      <c r="BC13" s="84">
        <f t="shared" si="26"/>
        <v>21</v>
      </c>
      <c r="BD13" s="85">
        <f t="shared" si="27"/>
        <v>186</v>
      </c>
      <c r="IE13" s="14"/>
    </row>
    <row r="14" spans="1:239" ht="11.25" customHeight="1">
      <c r="A14" s="74">
        <f t="shared" si="0"/>
        <v>8</v>
      </c>
      <c r="B14" s="75">
        <f t="shared" si="1"/>
        <v>166</v>
      </c>
      <c r="C14" s="76">
        <f t="shared" si="2"/>
        <v>7</v>
      </c>
      <c r="D14" s="86" t="s">
        <v>110</v>
      </c>
      <c r="E14" s="78">
        <v>68</v>
      </c>
      <c r="F14" s="77" t="s">
        <v>31</v>
      </c>
      <c r="G14" s="79">
        <v>10</v>
      </c>
      <c r="H14" s="80">
        <f t="shared" si="3"/>
        <v>21</v>
      </c>
      <c r="I14" s="7" t="s">
        <v>98</v>
      </c>
      <c r="J14" s="79">
        <v>14</v>
      </c>
      <c r="K14" s="80">
        <f t="shared" si="4"/>
        <v>17</v>
      </c>
      <c r="L14" s="7" t="s">
        <v>111</v>
      </c>
      <c r="M14" s="79"/>
      <c r="N14" s="80">
        <f t="shared" si="5"/>
        <v>0</v>
      </c>
      <c r="P14" s="79"/>
      <c r="Q14" s="80">
        <f t="shared" si="6"/>
        <v>0</v>
      </c>
      <c r="S14" s="79"/>
      <c r="T14" s="80">
        <f t="shared" si="7"/>
        <v>0</v>
      </c>
      <c r="V14" s="79"/>
      <c r="W14" s="80">
        <f t="shared" si="8"/>
        <v>0</v>
      </c>
      <c r="Y14" s="79"/>
      <c r="Z14" s="80">
        <f aca="true" t="shared" si="28" ref="Z14:Z45">IF(Y14,31-Y14,0)</f>
        <v>0</v>
      </c>
      <c r="AB14" s="79">
        <v>8</v>
      </c>
      <c r="AC14" s="80">
        <f t="shared" si="10"/>
        <v>23</v>
      </c>
      <c r="AD14" s="7" t="s">
        <v>112</v>
      </c>
      <c r="AE14" s="79">
        <v>5</v>
      </c>
      <c r="AF14" s="80">
        <f>IF(AE14,31-AE14,0)</f>
        <v>26</v>
      </c>
      <c r="AG14" s="7" t="s">
        <v>113</v>
      </c>
      <c r="AH14" s="79">
        <v>10</v>
      </c>
      <c r="AI14" s="81">
        <f>IF(AH14,31-AH14,0)</f>
        <v>21</v>
      </c>
      <c r="AJ14" s="12" t="s">
        <v>114</v>
      </c>
      <c r="AK14" s="82">
        <v>4</v>
      </c>
      <c r="AL14" s="81">
        <f>IF(AK14,31-AK14,0)</f>
        <v>27</v>
      </c>
      <c r="AM14" s="12" t="s">
        <v>115</v>
      </c>
      <c r="AN14" s="82">
        <v>7</v>
      </c>
      <c r="AO14" s="81">
        <f>IF(AN14,31-AN14,0)</f>
        <v>24</v>
      </c>
      <c r="AP14" s="12" t="s">
        <v>116</v>
      </c>
      <c r="AQ14" s="83"/>
      <c r="AR14" s="84">
        <f>VALUE(H14)</f>
        <v>21</v>
      </c>
      <c r="AS14" s="84">
        <f>VALUE(K14)</f>
        <v>17</v>
      </c>
      <c r="AT14" s="84">
        <f>VALUE(N14)</f>
        <v>0</v>
      </c>
      <c r="AU14" s="84">
        <f>VALUE(Q14)</f>
        <v>0</v>
      </c>
      <c r="AV14" s="84">
        <f>VALUE(T14)</f>
        <v>0</v>
      </c>
      <c r="AW14" s="84">
        <f>VALUE(W14)</f>
        <v>0</v>
      </c>
      <c r="AX14" s="84">
        <f>VALUE(Z14)</f>
        <v>0</v>
      </c>
      <c r="AY14" s="84">
        <f>VALUE(AC14)</f>
        <v>23</v>
      </c>
      <c r="AZ14" s="84">
        <f>VALUE(AF14)</f>
        <v>26</v>
      </c>
      <c r="BA14" s="84">
        <f>VALUE(AI14)</f>
        <v>21</v>
      </c>
      <c r="BB14" s="84">
        <f>VALUE(AL14)</f>
        <v>27</v>
      </c>
      <c r="BC14" s="84">
        <f>VALUE(AO14)</f>
        <v>24</v>
      </c>
      <c r="BD14" s="85">
        <f>LARGE(AR14:BC14,1)+LARGE(AR14:BC14,2)+LARGE(AR14:BC14,3)+LARGE(AR14:BC14,4)+LARGE(AR14:BC14,5)+LARGE(AR14:BC14,6)+LARGE(AR14:BC14,7)+LARGE(AR14:BC14,8)</f>
        <v>159</v>
      </c>
      <c r="BF14" s="87"/>
      <c r="BG14" s="87"/>
      <c r="BH14" s="87"/>
      <c r="BI14" s="87"/>
      <c r="IE14" s="14"/>
    </row>
    <row r="15" spans="1:239" ht="11.25" customHeight="1">
      <c r="A15" s="74">
        <f t="shared" si="0"/>
        <v>9</v>
      </c>
      <c r="B15" s="75">
        <f t="shared" si="1"/>
        <v>148</v>
      </c>
      <c r="C15" s="76">
        <f t="shared" si="2"/>
        <v>5</v>
      </c>
      <c r="D15" s="77" t="s">
        <v>117</v>
      </c>
      <c r="E15" s="78">
        <v>85</v>
      </c>
      <c r="F15" s="77" t="s">
        <v>31</v>
      </c>
      <c r="G15" s="79"/>
      <c r="H15" s="80">
        <f t="shared" si="3"/>
        <v>0</v>
      </c>
      <c r="J15" s="79">
        <v>4</v>
      </c>
      <c r="K15" s="80">
        <f t="shared" si="4"/>
        <v>27</v>
      </c>
      <c r="L15" s="7" t="s">
        <v>118</v>
      </c>
      <c r="M15" s="79">
        <v>2</v>
      </c>
      <c r="N15" s="80">
        <f t="shared" si="5"/>
        <v>29</v>
      </c>
      <c r="O15" s="7" t="s">
        <v>119</v>
      </c>
      <c r="P15" s="79">
        <v>2</v>
      </c>
      <c r="Q15" s="80">
        <f t="shared" si="6"/>
        <v>29</v>
      </c>
      <c r="R15" s="7" t="s">
        <v>120</v>
      </c>
      <c r="S15" s="79"/>
      <c r="T15" s="80">
        <f t="shared" si="7"/>
        <v>0</v>
      </c>
      <c r="V15" s="79">
        <v>2</v>
      </c>
      <c r="W15" s="80">
        <f t="shared" si="8"/>
        <v>29</v>
      </c>
      <c r="X15" s="7" t="s">
        <v>121</v>
      </c>
      <c r="Y15" s="79"/>
      <c r="Z15" s="80">
        <f t="shared" si="9"/>
        <v>0</v>
      </c>
      <c r="AB15" s="79"/>
      <c r="AC15" s="80">
        <f t="shared" si="10"/>
        <v>0</v>
      </c>
      <c r="AE15" s="79"/>
      <c r="AF15" s="80">
        <f t="shared" si="11"/>
        <v>0</v>
      </c>
      <c r="AH15" s="79">
        <v>2</v>
      </c>
      <c r="AI15" s="81">
        <f t="shared" si="12"/>
        <v>29</v>
      </c>
      <c r="AJ15" s="12" t="s">
        <v>122</v>
      </c>
      <c r="AK15" s="79"/>
      <c r="AL15" s="81">
        <f t="shared" si="13"/>
        <v>0</v>
      </c>
      <c r="AN15" s="82"/>
      <c r="AO15" s="81">
        <f t="shared" si="14"/>
        <v>0</v>
      </c>
      <c r="AQ15" s="83"/>
      <c r="AR15" s="84">
        <f t="shared" si="15"/>
        <v>0</v>
      </c>
      <c r="AS15" s="84">
        <f t="shared" si="16"/>
        <v>27</v>
      </c>
      <c r="AT15" s="84">
        <f t="shared" si="17"/>
        <v>29</v>
      </c>
      <c r="AU15" s="84">
        <f t="shared" si="18"/>
        <v>29</v>
      </c>
      <c r="AV15" s="84">
        <f t="shared" si="19"/>
        <v>0</v>
      </c>
      <c r="AW15" s="84">
        <f t="shared" si="20"/>
        <v>29</v>
      </c>
      <c r="AX15" s="84">
        <f t="shared" si="21"/>
        <v>0</v>
      </c>
      <c r="AY15" s="84">
        <f t="shared" si="22"/>
        <v>0</v>
      </c>
      <c r="AZ15" s="84">
        <f t="shared" si="23"/>
        <v>0</v>
      </c>
      <c r="BA15" s="84">
        <f t="shared" si="24"/>
        <v>29</v>
      </c>
      <c r="BB15" s="84">
        <f t="shared" si="25"/>
        <v>0</v>
      </c>
      <c r="BC15" s="84">
        <f t="shared" si="26"/>
        <v>0</v>
      </c>
      <c r="BD15" s="85">
        <f t="shared" si="27"/>
        <v>143</v>
      </c>
      <c r="BF15" s="87"/>
      <c r="BG15" s="87"/>
      <c r="BH15" s="87"/>
      <c r="BI15" s="87"/>
      <c r="IE15" s="14"/>
    </row>
    <row r="16" spans="1:239" ht="11.25" customHeight="1">
      <c r="A16" s="74">
        <f t="shared" si="0"/>
        <v>10</v>
      </c>
      <c r="B16" s="75">
        <f t="shared" si="1"/>
        <v>147</v>
      </c>
      <c r="C16" s="76">
        <f t="shared" si="2"/>
        <v>7</v>
      </c>
      <c r="D16" s="77" t="s">
        <v>123</v>
      </c>
      <c r="E16" s="78">
        <v>74</v>
      </c>
      <c r="F16" s="77" t="s">
        <v>124</v>
      </c>
      <c r="G16" s="79">
        <v>6</v>
      </c>
      <c r="H16" s="80">
        <f t="shared" si="3"/>
        <v>25</v>
      </c>
      <c r="I16" s="7" t="s">
        <v>125</v>
      </c>
      <c r="J16" s="79">
        <v>12</v>
      </c>
      <c r="K16" s="80">
        <f t="shared" si="4"/>
        <v>19</v>
      </c>
      <c r="L16" s="7" t="s">
        <v>126</v>
      </c>
      <c r="M16" s="79"/>
      <c r="N16" s="80">
        <f t="shared" si="5"/>
        <v>0</v>
      </c>
      <c r="P16" s="79">
        <v>8</v>
      </c>
      <c r="Q16" s="80">
        <f t="shared" si="6"/>
        <v>23</v>
      </c>
      <c r="R16" s="7" t="s">
        <v>127</v>
      </c>
      <c r="S16" s="79">
        <v>13</v>
      </c>
      <c r="T16" s="80">
        <f t="shared" si="7"/>
        <v>18</v>
      </c>
      <c r="U16" s="7" t="s">
        <v>128</v>
      </c>
      <c r="V16" s="79">
        <v>10</v>
      </c>
      <c r="W16" s="80">
        <f t="shared" si="8"/>
        <v>21</v>
      </c>
      <c r="X16" s="7" t="s">
        <v>129</v>
      </c>
      <c r="Y16" s="79">
        <v>19</v>
      </c>
      <c r="Z16" s="80">
        <f t="shared" si="9"/>
        <v>12</v>
      </c>
      <c r="AA16" s="7" t="s">
        <v>130</v>
      </c>
      <c r="AB16" s="79">
        <v>9</v>
      </c>
      <c r="AC16" s="80">
        <f t="shared" si="10"/>
        <v>22</v>
      </c>
      <c r="AD16" s="7" t="s">
        <v>131</v>
      </c>
      <c r="AE16" s="79"/>
      <c r="AF16" s="80">
        <f t="shared" si="11"/>
        <v>0</v>
      </c>
      <c r="AH16" s="79"/>
      <c r="AI16" s="81">
        <f t="shared" si="12"/>
        <v>0</v>
      </c>
      <c r="AJ16" s="12"/>
      <c r="AK16" s="79"/>
      <c r="AL16" s="81">
        <f t="shared" si="13"/>
        <v>0</v>
      </c>
      <c r="AN16" s="82"/>
      <c r="AO16" s="81">
        <f t="shared" si="14"/>
        <v>0</v>
      </c>
      <c r="AQ16" s="83"/>
      <c r="AR16" s="84">
        <f t="shared" si="15"/>
        <v>25</v>
      </c>
      <c r="AS16" s="84">
        <f t="shared" si="16"/>
        <v>19</v>
      </c>
      <c r="AT16" s="84">
        <f t="shared" si="17"/>
        <v>0</v>
      </c>
      <c r="AU16" s="84">
        <f t="shared" si="18"/>
        <v>23</v>
      </c>
      <c r="AV16" s="84">
        <f t="shared" si="19"/>
        <v>18</v>
      </c>
      <c r="AW16" s="84">
        <f t="shared" si="20"/>
        <v>21</v>
      </c>
      <c r="AX16" s="84">
        <f t="shared" si="21"/>
        <v>12</v>
      </c>
      <c r="AY16" s="84">
        <f t="shared" si="22"/>
        <v>22</v>
      </c>
      <c r="AZ16" s="84">
        <f t="shared" si="23"/>
        <v>0</v>
      </c>
      <c r="BA16" s="84">
        <f t="shared" si="24"/>
        <v>0</v>
      </c>
      <c r="BB16" s="84">
        <f t="shared" si="25"/>
        <v>0</v>
      </c>
      <c r="BC16" s="84">
        <f t="shared" si="26"/>
        <v>0</v>
      </c>
      <c r="BD16" s="85">
        <f t="shared" si="27"/>
        <v>140</v>
      </c>
      <c r="IE16" s="14"/>
    </row>
    <row r="17" spans="1:239" ht="11.25" customHeight="1">
      <c r="A17" s="74">
        <f t="shared" si="0"/>
        <v>11</v>
      </c>
      <c r="B17" s="75">
        <f t="shared" si="1"/>
        <v>146</v>
      </c>
      <c r="C17" s="76">
        <f t="shared" si="2"/>
        <v>6</v>
      </c>
      <c r="D17" s="77" t="s">
        <v>132</v>
      </c>
      <c r="E17" s="78">
        <v>64</v>
      </c>
      <c r="F17" s="77" t="s">
        <v>31</v>
      </c>
      <c r="G17" s="79"/>
      <c r="H17" s="80">
        <f t="shared" si="3"/>
        <v>0</v>
      </c>
      <c r="J17" s="79">
        <v>19</v>
      </c>
      <c r="K17" s="80">
        <f t="shared" si="4"/>
        <v>12</v>
      </c>
      <c r="L17" s="7" t="s">
        <v>133</v>
      </c>
      <c r="M17" s="79">
        <v>10</v>
      </c>
      <c r="N17" s="80">
        <f t="shared" si="5"/>
        <v>21</v>
      </c>
      <c r="O17" s="7" t="s">
        <v>134</v>
      </c>
      <c r="P17" s="79"/>
      <c r="Q17" s="80">
        <f t="shared" si="6"/>
        <v>0</v>
      </c>
      <c r="S17" s="79">
        <v>7</v>
      </c>
      <c r="T17" s="80">
        <f t="shared" si="7"/>
        <v>24</v>
      </c>
      <c r="U17" s="7" t="s">
        <v>135</v>
      </c>
      <c r="V17" s="79"/>
      <c r="W17" s="80">
        <f t="shared" si="8"/>
        <v>0</v>
      </c>
      <c r="Y17" s="79"/>
      <c r="Z17" s="80">
        <f t="shared" si="28"/>
        <v>0</v>
      </c>
      <c r="AB17" s="79"/>
      <c r="AC17" s="80">
        <f t="shared" si="10"/>
        <v>0</v>
      </c>
      <c r="AE17" s="79">
        <v>3</v>
      </c>
      <c r="AF17" s="80">
        <f t="shared" si="11"/>
        <v>28</v>
      </c>
      <c r="AG17" s="7" t="s">
        <v>136</v>
      </c>
      <c r="AH17" s="79"/>
      <c r="AI17" s="81">
        <f t="shared" si="12"/>
        <v>0</v>
      </c>
      <c r="AJ17" s="12"/>
      <c r="AK17" s="82">
        <v>3</v>
      </c>
      <c r="AL17" s="81">
        <f t="shared" si="13"/>
        <v>28</v>
      </c>
      <c r="AM17" s="12" t="s">
        <v>137</v>
      </c>
      <c r="AN17" s="82">
        <v>4</v>
      </c>
      <c r="AO17" s="81">
        <f t="shared" si="14"/>
        <v>27</v>
      </c>
      <c r="AP17" s="12" t="s">
        <v>138</v>
      </c>
      <c r="AQ17" s="83"/>
      <c r="AR17" s="84">
        <f t="shared" si="15"/>
        <v>0</v>
      </c>
      <c r="AS17" s="84">
        <f t="shared" si="16"/>
        <v>12</v>
      </c>
      <c r="AT17" s="84">
        <f t="shared" si="17"/>
        <v>21</v>
      </c>
      <c r="AU17" s="84">
        <f t="shared" si="18"/>
        <v>0</v>
      </c>
      <c r="AV17" s="84">
        <f t="shared" si="19"/>
        <v>24</v>
      </c>
      <c r="AW17" s="84">
        <f t="shared" si="20"/>
        <v>0</v>
      </c>
      <c r="AX17" s="84">
        <f t="shared" si="21"/>
        <v>0</v>
      </c>
      <c r="AY17" s="84">
        <f t="shared" si="22"/>
        <v>0</v>
      </c>
      <c r="AZ17" s="84">
        <f t="shared" si="23"/>
        <v>28</v>
      </c>
      <c r="BA17" s="84">
        <f t="shared" si="24"/>
        <v>0</v>
      </c>
      <c r="BB17" s="84">
        <f t="shared" si="25"/>
        <v>28</v>
      </c>
      <c r="BC17" s="84">
        <f t="shared" si="26"/>
        <v>27</v>
      </c>
      <c r="BD17" s="85">
        <f t="shared" si="27"/>
        <v>140</v>
      </c>
      <c r="IE17" s="14"/>
    </row>
    <row r="18" spans="1:239" ht="11.25" customHeight="1">
      <c r="A18" s="74">
        <f t="shared" si="0"/>
        <v>12</v>
      </c>
      <c r="B18" s="75">
        <f t="shared" si="1"/>
        <v>143</v>
      </c>
      <c r="C18" s="76">
        <f t="shared" si="2"/>
        <v>5</v>
      </c>
      <c r="D18" s="77" t="s">
        <v>139</v>
      </c>
      <c r="E18" s="78">
        <v>68</v>
      </c>
      <c r="F18" s="77" t="s">
        <v>31</v>
      </c>
      <c r="G18" s="79">
        <v>3</v>
      </c>
      <c r="H18" s="80">
        <f t="shared" si="3"/>
        <v>28</v>
      </c>
      <c r="I18" s="7" t="s">
        <v>140</v>
      </c>
      <c r="J18" s="79">
        <v>7</v>
      </c>
      <c r="K18" s="80">
        <f t="shared" si="4"/>
        <v>24</v>
      </c>
      <c r="L18" s="7" t="s">
        <v>141</v>
      </c>
      <c r="M18" s="79"/>
      <c r="N18" s="80">
        <f t="shared" si="5"/>
        <v>0</v>
      </c>
      <c r="P18" s="79"/>
      <c r="Q18" s="80">
        <f t="shared" si="6"/>
        <v>0</v>
      </c>
      <c r="S18" s="79"/>
      <c r="T18" s="80">
        <f t="shared" si="7"/>
        <v>0</v>
      </c>
      <c r="V18" s="79">
        <v>3</v>
      </c>
      <c r="W18" s="80">
        <f t="shared" si="8"/>
        <v>28</v>
      </c>
      <c r="X18" s="7" t="s">
        <v>142</v>
      </c>
      <c r="Y18" s="79">
        <v>2</v>
      </c>
      <c r="Z18" s="80">
        <f t="shared" si="9"/>
        <v>29</v>
      </c>
      <c r="AA18" s="7" t="s">
        <v>143</v>
      </c>
      <c r="AB18" s="79">
        <v>2</v>
      </c>
      <c r="AC18" s="80">
        <f t="shared" si="10"/>
        <v>29</v>
      </c>
      <c r="AD18" s="7" t="s">
        <v>144</v>
      </c>
      <c r="AE18" s="79"/>
      <c r="AF18" s="80">
        <f t="shared" si="11"/>
        <v>0</v>
      </c>
      <c r="AH18" s="79"/>
      <c r="AI18" s="81">
        <f t="shared" si="12"/>
        <v>0</v>
      </c>
      <c r="AJ18" s="12"/>
      <c r="AK18" s="79"/>
      <c r="AL18" s="81">
        <f t="shared" si="13"/>
        <v>0</v>
      </c>
      <c r="AN18" s="82"/>
      <c r="AO18" s="81">
        <f t="shared" si="14"/>
        <v>0</v>
      </c>
      <c r="AQ18" s="83"/>
      <c r="AR18" s="84">
        <f t="shared" si="15"/>
        <v>28</v>
      </c>
      <c r="AS18" s="84">
        <f t="shared" si="16"/>
        <v>24</v>
      </c>
      <c r="AT18" s="84">
        <f t="shared" si="17"/>
        <v>0</v>
      </c>
      <c r="AU18" s="84">
        <f t="shared" si="18"/>
        <v>0</v>
      </c>
      <c r="AV18" s="84">
        <f t="shared" si="19"/>
        <v>0</v>
      </c>
      <c r="AW18" s="84">
        <f t="shared" si="20"/>
        <v>28</v>
      </c>
      <c r="AX18" s="84">
        <f t="shared" si="21"/>
        <v>29</v>
      </c>
      <c r="AY18" s="84">
        <f t="shared" si="22"/>
        <v>29</v>
      </c>
      <c r="AZ18" s="84">
        <f t="shared" si="23"/>
        <v>0</v>
      </c>
      <c r="BA18" s="84">
        <f t="shared" si="24"/>
        <v>0</v>
      </c>
      <c r="BB18" s="84">
        <f t="shared" si="25"/>
        <v>0</v>
      </c>
      <c r="BC18" s="84">
        <f t="shared" si="26"/>
        <v>0</v>
      </c>
      <c r="BD18" s="85">
        <f t="shared" si="27"/>
        <v>138</v>
      </c>
      <c r="IE18" s="14"/>
    </row>
    <row r="19" spans="1:239" ht="11.25" customHeight="1">
      <c r="A19" s="74">
        <f t="shared" si="0"/>
        <v>13</v>
      </c>
      <c r="B19" s="75">
        <f t="shared" si="1"/>
        <v>142</v>
      </c>
      <c r="C19" s="76">
        <f t="shared" si="2"/>
        <v>9</v>
      </c>
      <c r="D19" s="77" t="s">
        <v>145</v>
      </c>
      <c r="E19" s="78">
        <v>63</v>
      </c>
      <c r="F19" s="77" t="s">
        <v>124</v>
      </c>
      <c r="G19" s="79">
        <v>11</v>
      </c>
      <c r="H19" s="80">
        <f t="shared" si="3"/>
        <v>20</v>
      </c>
      <c r="I19" s="7" t="s">
        <v>146</v>
      </c>
      <c r="J19" s="79">
        <v>21</v>
      </c>
      <c r="K19" s="80">
        <f t="shared" si="4"/>
        <v>10</v>
      </c>
      <c r="L19" s="7" t="s">
        <v>147</v>
      </c>
      <c r="M19" s="79">
        <v>15</v>
      </c>
      <c r="N19" s="80">
        <f t="shared" si="5"/>
        <v>16</v>
      </c>
      <c r="O19" s="7" t="s">
        <v>148</v>
      </c>
      <c r="P19" s="79">
        <v>14</v>
      </c>
      <c r="Q19" s="80">
        <f t="shared" si="6"/>
        <v>17</v>
      </c>
      <c r="R19" s="7" t="s">
        <v>149</v>
      </c>
      <c r="S19" s="79"/>
      <c r="T19" s="80">
        <f t="shared" si="7"/>
        <v>0</v>
      </c>
      <c r="V19" s="79">
        <v>11</v>
      </c>
      <c r="W19" s="80">
        <f t="shared" si="8"/>
        <v>20</v>
      </c>
      <c r="X19" s="7" t="s">
        <v>150</v>
      </c>
      <c r="Y19" s="79">
        <v>22</v>
      </c>
      <c r="Z19" s="80">
        <f t="shared" si="9"/>
        <v>9</v>
      </c>
      <c r="AA19" s="7" t="s">
        <v>151</v>
      </c>
      <c r="AB19" s="79"/>
      <c r="AC19" s="80">
        <f t="shared" si="10"/>
        <v>0</v>
      </c>
      <c r="AE19" s="79"/>
      <c r="AF19" s="80">
        <f t="shared" si="11"/>
        <v>0</v>
      </c>
      <c r="AH19" s="79">
        <v>15</v>
      </c>
      <c r="AI19" s="81">
        <f t="shared" si="12"/>
        <v>16</v>
      </c>
      <c r="AJ19" s="12" t="s">
        <v>152</v>
      </c>
      <c r="AK19" s="79">
        <v>14</v>
      </c>
      <c r="AL19" s="81">
        <f t="shared" si="13"/>
        <v>17</v>
      </c>
      <c r="AM19" s="12" t="s">
        <v>153</v>
      </c>
      <c r="AN19" s="82">
        <v>14</v>
      </c>
      <c r="AO19" s="81">
        <f t="shared" si="14"/>
        <v>17</v>
      </c>
      <c r="AP19" s="12" t="s">
        <v>154</v>
      </c>
      <c r="AQ19" s="83"/>
      <c r="AR19" s="84">
        <f t="shared" si="15"/>
        <v>20</v>
      </c>
      <c r="AS19" s="84">
        <f t="shared" si="16"/>
        <v>10</v>
      </c>
      <c r="AT19" s="84">
        <f t="shared" si="17"/>
        <v>16</v>
      </c>
      <c r="AU19" s="84">
        <f t="shared" si="18"/>
        <v>17</v>
      </c>
      <c r="AV19" s="84">
        <f t="shared" si="19"/>
        <v>0</v>
      </c>
      <c r="AW19" s="84">
        <f t="shared" si="20"/>
        <v>20</v>
      </c>
      <c r="AX19" s="84">
        <f t="shared" si="21"/>
        <v>9</v>
      </c>
      <c r="AY19" s="84">
        <f t="shared" si="22"/>
        <v>0</v>
      </c>
      <c r="AZ19" s="84">
        <f t="shared" si="23"/>
        <v>0</v>
      </c>
      <c r="BA19" s="84">
        <f t="shared" si="24"/>
        <v>16</v>
      </c>
      <c r="BB19" s="84">
        <f t="shared" si="25"/>
        <v>17</v>
      </c>
      <c r="BC19" s="84">
        <f t="shared" si="26"/>
        <v>17</v>
      </c>
      <c r="BD19" s="85">
        <f t="shared" si="27"/>
        <v>133</v>
      </c>
      <c r="IE19" s="14"/>
    </row>
    <row r="20" spans="1:239" ht="11.25" customHeight="1">
      <c r="A20" s="74">
        <f t="shared" si="0"/>
        <v>14</v>
      </c>
      <c r="B20" s="75">
        <f t="shared" si="1"/>
        <v>134</v>
      </c>
      <c r="C20" s="76">
        <f t="shared" si="2"/>
        <v>9</v>
      </c>
      <c r="D20" s="77" t="s">
        <v>155</v>
      </c>
      <c r="E20" s="78">
        <v>58</v>
      </c>
      <c r="F20" s="77" t="s">
        <v>31</v>
      </c>
      <c r="G20" s="79">
        <v>20</v>
      </c>
      <c r="H20" s="80">
        <f t="shared" si="3"/>
        <v>11</v>
      </c>
      <c r="I20" s="7" t="s">
        <v>156</v>
      </c>
      <c r="J20" s="79">
        <v>25</v>
      </c>
      <c r="K20" s="80">
        <f t="shared" si="4"/>
        <v>6</v>
      </c>
      <c r="L20" s="7" t="s">
        <v>157</v>
      </c>
      <c r="M20" s="79">
        <v>20</v>
      </c>
      <c r="N20" s="80">
        <f t="shared" si="5"/>
        <v>11</v>
      </c>
      <c r="O20" s="7" t="s">
        <v>158</v>
      </c>
      <c r="P20" s="79">
        <v>15</v>
      </c>
      <c r="Q20" s="80">
        <f t="shared" si="6"/>
        <v>16</v>
      </c>
      <c r="R20" s="7" t="s">
        <v>159</v>
      </c>
      <c r="S20" s="79">
        <v>19</v>
      </c>
      <c r="T20" s="80">
        <f t="shared" si="7"/>
        <v>12</v>
      </c>
      <c r="U20" s="7" t="s">
        <v>160</v>
      </c>
      <c r="V20" s="79">
        <v>12</v>
      </c>
      <c r="W20" s="80">
        <f t="shared" si="8"/>
        <v>19</v>
      </c>
      <c r="X20" s="7" t="s">
        <v>161</v>
      </c>
      <c r="Y20" s="79"/>
      <c r="Z20" s="80">
        <f t="shared" si="28"/>
        <v>0</v>
      </c>
      <c r="AA20" s="7" t="s">
        <v>162</v>
      </c>
      <c r="AB20" s="79"/>
      <c r="AC20" s="80">
        <f t="shared" si="10"/>
        <v>0</v>
      </c>
      <c r="AE20" s="79">
        <v>8</v>
      </c>
      <c r="AF20" s="80">
        <f t="shared" si="11"/>
        <v>23</v>
      </c>
      <c r="AG20" s="7" t="s">
        <v>163</v>
      </c>
      <c r="AH20" s="79"/>
      <c r="AI20" s="81">
        <f t="shared" si="12"/>
        <v>0</v>
      </c>
      <c r="AJ20" s="12"/>
      <c r="AK20" s="79">
        <v>12</v>
      </c>
      <c r="AL20" s="81">
        <f t="shared" si="13"/>
        <v>19</v>
      </c>
      <c r="AM20" s="12" t="s">
        <v>164</v>
      </c>
      <c r="AN20" s="82">
        <v>17</v>
      </c>
      <c r="AO20" s="81">
        <f t="shared" si="14"/>
        <v>14</v>
      </c>
      <c r="AP20" s="12" t="s">
        <v>165</v>
      </c>
      <c r="AQ20" s="83"/>
      <c r="AR20" s="84">
        <f t="shared" si="15"/>
        <v>11</v>
      </c>
      <c r="AS20" s="84">
        <f t="shared" si="16"/>
        <v>6</v>
      </c>
      <c r="AT20" s="84">
        <f t="shared" si="17"/>
        <v>11</v>
      </c>
      <c r="AU20" s="84">
        <f t="shared" si="18"/>
        <v>16</v>
      </c>
      <c r="AV20" s="84">
        <f t="shared" si="19"/>
        <v>12</v>
      </c>
      <c r="AW20" s="84">
        <f t="shared" si="20"/>
        <v>19</v>
      </c>
      <c r="AX20" s="84">
        <f t="shared" si="21"/>
        <v>0</v>
      </c>
      <c r="AY20" s="84">
        <f t="shared" si="22"/>
        <v>0</v>
      </c>
      <c r="AZ20" s="84">
        <f t="shared" si="23"/>
        <v>23</v>
      </c>
      <c r="BA20" s="84">
        <f t="shared" si="24"/>
        <v>0</v>
      </c>
      <c r="BB20" s="84">
        <f t="shared" si="25"/>
        <v>19</v>
      </c>
      <c r="BC20" s="84">
        <f t="shared" si="26"/>
        <v>14</v>
      </c>
      <c r="BD20" s="85">
        <f t="shared" si="27"/>
        <v>125</v>
      </c>
      <c r="IE20" s="14"/>
    </row>
    <row r="21" spans="1:239" ht="11.25" customHeight="1">
      <c r="A21" s="74">
        <f t="shared" si="0"/>
        <v>15</v>
      </c>
      <c r="B21" s="75">
        <f t="shared" si="1"/>
        <v>113</v>
      </c>
      <c r="C21" s="76">
        <f t="shared" si="2"/>
        <v>4</v>
      </c>
      <c r="D21" s="77" t="s">
        <v>166</v>
      </c>
      <c r="E21" s="78">
        <v>72</v>
      </c>
      <c r="F21" s="77" t="s">
        <v>167</v>
      </c>
      <c r="G21" s="79">
        <v>4</v>
      </c>
      <c r="H21" s="80">
        <f t="shared" si="3"/>
        <v>27</v>
      </c>
      <c r="I21" s="7" t="s">
        <v>147</v>
      </c>
      <c r="J21" s="79"/>
      <c r="K21" s="80">
        <f t="shared" si="4"/>
        <v>0</v>
      </c>
      <c r="M21" s="79">
        <v>4</v>
      </c>
      <c r="N21" s="80">
        <f t="shared" si="5"/>
        <v>27</v>
      </c>
      <c r="O21" s="7" t="s">
        <v>168</v>
      </c>
      <c r="P21" s="79"/>
      <c r="Q21" s="80">
        <f t="shared" si="6"/>
        <v>0</v>
      </c>
      <c r="S21" s="79">
        <v>3</v>
      </c>
      <c r="T21" s="80">
        <f t="shared" si="7"/>
        <v>28</v>
      </c>
      <c r="U21" s="7" t="s">
        <v>169</v>
      </c>
      <c r="V21" s="79"/>
      <c r="W21" s="80">
        <f t="shared" si="8"/>
        <v>0</v>
      </c>
      <c r="Y21" s="79">
        <v>4</v>
      </c>
      <c r="Z21" s="80">
        <f t="shared" si="9"/>
        <v>27</v>
      </c>
      <c r="AA21" s="7" t="s">
        <v>170</v>
      </c>
      <c r="AB21" s="79"/>
      <c r="AC21" s="80">
        <f t="shared" si="10"/>
        <v>0</v>
      </c>
      <c r="AE21" s="79"/>
      <c r="AF21" s="80">
        <f t="shared" si="11"/>
        <v>0</v>
      </c>
      <c r="AH21" s="79"/>
      <c r="AI21" s="81">
        <f t="shared" si="12"/>
        <v>0</v>
      </c>
      <c r="AJ21" s="12"/>
      <c r="AK21" s="79"/>
      <c r="AL21" s="81">
        <f t="shared" si="13"/>
        <v>0</v>
      </c>
      <c r="AN21" s="82"/>
      <c r="AO21" s="81">
        <f t="shared" si="14"/>
        <v>0</v>
      </c>
      <c r="AQ21" s="88"/>
      <c r="AR21" s="84">
        <f t="shared" si="15"/>
        <v>27</v>
      </c>
      <c r="AS21" s="84">
        <f t="shared" si="16"/>
        <v>0</v>
      </c>
      <c r="AT21" s="84">
        <f t="shared" si="17"/>
        <v>27</v>
      </c>
      <c r="AU21" s="84">
        <f t="shared" si="18"/>
        <v>0</v>
      </c>
      <c r="AV21" s="84">
        <f t="shared" si="19"/>
        <v>28</v>
      </c>
      <c r="AW21" s="84">
        <f t="shared" si="20"/>
        <v>0</v>
      </c>
      <c r="AX21" s="84">
        <f t="shared" si="21"/>
        <v>27</v>
      </c>
      <c r="AY21" s="84">
        <f t="shared" si="22"/>
        <v>0</v>
      </c>
      <c r="AZ21" s="84">
        <f t="shared" si="23"/>
        <v>0</v>
      </c>
      <c r="BA21" s="84">
        <f t="shared" si="24"/>
        <v>0</v>
      </c>
      <c r="BB21" s="84">
        <f t="shared" si="25"/>
        <v>0</v>
      </c>
      <c r="BC21" s="84">
        <f t="shared" si="26"/>
        <v>0</v>
      </c>
      <c r="BD21" s="85">
        <f t="shared" si="27"/>
        <v>109</v>
      </c>
      <c r="IE21" s="14"/>
    </row>
    <row r="22" spans="1:239" ht="11.25" customHeight="1">
      <c r="A22" s="74">
        <f t="shared" si="0"/>
        <v>16</v>
      </c>
      <c r="B22" s="75">
        <f t="shared" si="1"/>
        <v>107</v>
      </c>
      <c r="C22" s="76">
        <f t="shared" si="2"/>
        <v>4</v>
      </c>
      <c r="D22" s="77" t="s">
        <v>171</v>
      </c>
      <c r="E22" s="78">
        <v>74</v>
      </c>
      <c r="F22" s="77" t="s">
        <v>31</v>
      </c>
      <c r="G22" s="79"/>
      <c r="H22" s="80">
        <f t="shared" si="3"/>
        <v>0</v>
      </c>
      <c r="J22" s="79"/>
      <c r="K22" s="80">
        <f t="shared" si="4"/>
        <v>0</v>
      </c>
      <c r="M22" s="79">
        <v>7</v>
      </c>
      <c r="N22" s="80">
        <f t="shared" si="5"/>
        <v>24</v>
      </c>
      <c r="O22" s="7" t="s">
        <v>172</v>
      </c>
      <c r="P22" s="79"/>
      <c r="Q22" s="80">
        <f t="shared" si="6"/>
        <v>0</v>
      </c>
      <c r="S22" s="79">
        <v>5</v>
      </c>
      <c r="T22" s="80">
        <f t="shared" si="7"/>
        <v>26</v>
      </c>
      <c r="U22" s="7" t="s">
        <v>173</v>
      </c>
      <c r="V22" s="79"/>
      <c r="W22" s="80">
        <f t="shared" si="8"/>
        <v>0</v>
      </c>
      <c r="Y22" s="79">
        <v>6</v>
      </c>
      <c r="Z22" s="80">
        <f t="shared" si="28"/>
        <v>25</v>
      </c>
      <c r="AA22" s="7" t="s">
        <v>174</v>
      </c>
      <c r="AB22" s="79"/>
      <c r="AC22" s="80">
        <f t="shared" si="10"/>
        <v>0</v>
      </c>
      <c r="AE22" s="79"/>
      <c r="AF22" s="80">
        <f t="shared" si="11"/>
        <v>0</v>
      </c>
      <c r="AH22" s="79"/>
      <c r="AI22" s="81">
        <f t="shared" si="12"/>
        <v>0</v>
      </c>
      <c r="AJ22" s="12"/>
      <c r="AK22" s="79"/>
      <c r="AL22" s="81">
        <f t="shared" si="13"/>
        <v>0</v>
      </c>
      <c r="AN22" s="82">
        <v>3</v>
      </c>
      <c r="AO22" s="81">
        <f t="shared" si="14"/>
        <v>28</v>
      </c>
      <c r="AP22" s="12" t="s">
        <v>175</v>
      </c>
      <c r="AQ22" s="83"/>
      <c r="AR22" s="84">
        <f t="shared" si="15"/>
        <v>0</v>
      </c>
      <c r="AS22" s="84">
        <f t="shared" si="16"/>
        <v>0</v>
      </c>
      <c r="AT22" s="84">
        <f t="shared" si="17"/>
        <v>24</v>
      </c>
      <c r="AU22" s="84">
        <f t="shared" si="18"/>
        <v>0</v>
      </c>
      <c r="AV22" s="84">
        <f t="shared" si="19"/>
        <v>26</v>
      </c>
      <c r="AW22" s="84">
        <f t="shared" si="20"/>
        <v>0</v>
      </c>
      <c r="AX22" s="84">
        <f t="shared" si="21"/>
        <v>25</v>
      </c>
      <c r="AY22" s="84">
        <f t="shared" si="22"/>
        <v>0</v>
      </c>
      <c r="AZ22" s="84">
        <f t="shared" si="23"/>
        <v>0</v>
      </c>
      <c r="BA22" s="84">
        <f t="shared" si="24"/>
        <v>0</v>
      </c>
      <c r="BB22" s="84">
        <f t="shared" si="25"/>
        <v>0</v>
      </c>
      <c r="BC22" s="84">
        <f t="shared" si="26"/>
        <v>28</v>
      </c>
      <c r="BD22" s="85">
        <f t="shared" si="27"/>
        <v>103</v>
      </c>
      <c r="IE22" s="14"/>
    </row>
    <row r="23" spans="1:239" ht="11.25" customHeight="1">
      <c r="A23" s="74">
        <f t="shared" si="0"/>
        <v>17</v>
      </c>
      <c r="B23" s="75">
        <f t="shared" si="1"/>
        <v>97</v>
      </c>
      <c r="C23" s="76">
        <f t="shared" si="2"/>
        <v>6</v>
      </c>
      <c r="D23" s="77" t="s">
        <v>176</v>
      </c>
      <c r="E23" s="78">
        <v>67</v>
      </c>
      <c r="F23" s="77" t="s">
        <v>177</v>
      </c>
      <c r="G23" s="79"/>
      <c r="H23" s="80">
        <f t="shared" si="3"/>
        <v>0</v>
      </c>
      <c r="J23" s="79"/>
      <c r="K23" s="80">
        <f t="shared" si="4"/>
        <v>0</v>
      </c>
      <c r="M23" s="79">
        <v>24</v>
      </c>
      <c r="N23" s="80">
        <f t="shared" si="5"/>
        <v>7</v>
      </c>
      <c r="O23" s="7" t="s">
        <v>178</v>
      </c>
      <c r="P23" s="79"/>
      <c r="Q23" s="80">
        <f t="shared" si="6"/>
        <v>0</v>
      </c>
      <c r="S23" s="79">
        <v>16</v>
      </c>
      <c r="T23" s="80">
        <f t="shared" si="7"/>
        <v>15</v>
      </c>
      <c r="U23" s="7" t="s">
        <v>179</v>
      </c>
      <c r="V23" s="79">
        <v>15</v>
      </c>
      <c r="W23" s="80">
        <f t="shared" si="8"/>
        <v>16</v>
      </c>
      <c r="X23" s="7" t="s">
        <v>180</v>
      </c>
      <c r="Y23" s="79"/>
      <c r="Z23" s="80">
        <f t="shared" si="28"/>
        <v>0</v>
      </c>
      <c r="AB23" s="79">
        <v>13</v>
      </c>
      <c r="AC23" s="80">
        <f t="shared" si="10"/>
        <v>18</v>
      </c>
      <c r="AD23" s="7" t="s">
        <v>181</v>
      </c>
      <c r="AE23" s="79">
        <v>10</v>
      </c>
      <c r="AF23" s="80">
        <f t="shared" si="11"/>
        <v>21</v>
      </c>
      <c r="AG23" s="7" t="s">
        <v>182</v>
      </c>
      <c r="AH23" s="79"/>
      <c r="AI23" s="81">
        <f t="shared" si="12"/>
        <v>0</v>
      </c>
      <c r="AJ23" s="12"/>
      <c r="AK23" s="82">
        <v>17</v>
      </c>
      <c r="AL23" s="81">
        <f t="shared" si="13"/>
        <v>14</v>
      </c>
      <c r="AM23" s="12" t="s">
        <v>183</v>
      </c>
      <c r="AN23" s="82"/>
      <c r="AO23" s="81">
        <f t="shared" si="14"/>
        <v>0</v>
      </c>
      <c r="AQ23" s="83"/>
      <c r="AR23" s="84">
        <f t="shared" si="15"/>
        <v>0</v>
      </c>
      <c r="AS23" s="84">
        <f t="shared" si="16"/>
        <v>0</v>
      </c>
      <c r="AT23" s="84">
        <f t="shared" si="17"/>
        <v>7</v>
      </c>
      <c r="AU23" s="84">
        <f t="shared" si="18"/>
        <v>0</v>
      </c>
      <c r="AV23" s="84">
        <f t="shared" si="19"/>
        <v>15</v>
      </c>
      <c r="AW23" s="84">
        <f t="shared" si="20"/>
        <v>16</v>
      </c>
      <c r="AX23" s="84">
        <f t="shared" si="21"/>
        <v>0</v>
      </c>
      <c r="AY23" s="84">
        <f t="shared" si="22"/>
        <v>18</v>
      </c>
      <c r="AZ23" s="84">
        <f t="shared" si="23"/>
        <v>21</v>
      </c>
      <c r="BA23" s="84">
        <f t="shared" si="24"/>
        <v>0</v>
      </c>
      <c r="BB23" s="84">
        <f t="shared" si="25"/>
        <v>14</v>
      </c>
      <c r="BC23" s="84">
        <f t="shared" si="26"/>
        <v>0</v>
      </c>
      <c r="BD23" s="85">
        <f t="shared" si="27"/>
        <v>91</v>
      </c>
      <c r="BE23" s="89"/>
      <c r="IE23" s="14"/>
    </row>
    <row r="24" spans="1:239" ht="11.25" customHeight="1">
      <c r="A24" s="74">
        <f t="shared" si="0"/>
        <v>18</v>
      </c>
      <c r="B24" s="75">
        <f t="shared" si="1"/>
        <v>84</v>
      </c>
      <c r="C24" s="76">
        <f t="shared" si="2"/>
        <v>7</v>
      </c>
      <c r="D24" s="77" t="s">
        <v>184</v>
      </c>
      <c r="E24" s="78">
        <v>67</v>
      </c>
      <c r="F24" s="77" t="s">
        <v>177</v>
      </c>
      <c r="G24" s="79">
        <v>27</v>
      </c>
      <c r="H24" s="80">
        <f t="shared" si="3"/>
        <v>4</v>
      </c>
      <c r="I24" s="7" t="s">
        <v>185</v>
      </c>
      <c r="J24" s="79"/>
      <c r="K24" s="80">
        <f t="shared" si="4"/>
        <v>0</v>
      </c>
      <c r="M24" s="79">
        <v>30</v>
      </c>
      <c r="N24" s="80">
        <f t="shared" si="5"/>
        <v>1</v>
      </c>
      <c r="O24" s="7" t="s">
        <v>186</v>
      </c>
      <c r="P24" s="79"/>
      <c r="Q24" s="80">
        <f t="shared" si="6"/>
        <v>0</v>
      </c>
      <c r="S24" s="79"/>
      <c r="T24" s="80">
        <f t="shared" si="7"/>
        <v>0</v>
      </c>
      <c r="V24" s="79">
        <v>18</v>
      </c>
      <c r="W24" s="80">
        <f t="shared" si="8"/>
        <v>13</v>
      </c>
      <c r="X24" s="7" t="s">
        <v>187</v>
      </c>
      <c r="Y24" s="79"/>
      <c r="Z24" s="80">
        <f t="shared" si="28"/>
        <v>0</v>
      </c>
      <c r="AB24" s="79">
        <v>15</v>
      </c>
      <c r="AC24" s="80">
        <f t="shared" si="10"/>
        <v>16</v>
      </c>
      <c r="AD24" s="7" t="s">
        <v>188</v>
      </c>
      <c r="AE24" s="79">
        <v>11</v>
      </c>
      <c r="AF24" s="80">
        <f t="shared" si="11"/>
        <v>20</v>
      </c>
      <c r="AG24" s="7" t="s">
        <v>189</v>
      </c>
      <c r="AH24" s="79"/>
      <c r="AI24" s="81">
        <f t="shared" si="12"/>
        <v>0</v>
      </c>
      <c r="AJ24" s="12"/>
      <c r="AK24" s="82">
        <v>18</v>
      </c>
      <c r="AL24" s="81">
        <f t="shared" si="13"/>
        <v>13</v>
      </c>
      <c r="AM24" s="12" t="s">
        <v>190</v>
      </c>
      <c r="AN24" s="82">
        <v>21</v>
      </c>
      <c r="AO24" s="81">
        <f t="shared" si="14"/>
        <v>10</v>
      </c>
      <c r="AP24" s="12" t="s">
        <v>185</v>
      </c>
      <c r="AQ24" s="83"/>
      <c r="AR24" s="84">
        <f t="shared" si="15"/>
        <v>4</v>
      </c>
      <c r="AS24" s="84">
        <f t="shared" si="16"/>
        <v>0</v>
      </c>
      <c r="AT24" s="84">
        <f t="shared" si="17"/>
        <v>1</v>
      </c>
      <c r="AU24" s="84">
        <f t="shared" si="18"/>
        <v>0</v>
      </c>
      <c r="AV24" s="84">
        <f t="shared" si="19"/>
        <v>0</v>
      </c>
      <c r="AW24" s="84">
        <f t="shared" si="20"/>
        <v>13</v>
      </c>
      <c r="AX24" s="84">
        <f t="shared" si="21"/>
        <v>0</v>
      </c>
      <c r="AY24" s="84">
        <f t="shared" si="22"/>
        <v>16</v>
      </c>
      <c r="AZ24" s="84">
        <f t="shared" si="23"/>
        <v>20</v>
      </c>
      <c r="BA24" s="84">
        <f t="shared" si="24"/>
        <v>0</v>
      </c>
      <c r="BB24" s="84">
        <f t="shared" si="25"/>
        <v>13</v>
      </c>
      <c r="BC24" s="84">
        <f t="shared" si="26"/>
        <v>10</v>
      </c>
      <c r="BD24" s="85">
        <f t="shared" si="27"/>
        <v>77</v>
      </c>
      <c r="IE24" s="14"/>
    </row>
    <row r="25" spans="1:239" ht="11.25" customHeight="1">
      <c r="A25" s="74">
        <f t="shared" si="0"/>
        <v>19</v>
      </c>
      <c r="B25" s="75">
        <f t="shared" si="1"/>
        <v>82</v>
      </c>
      <c r="C25" s="76">
        <f t="shared" si="2"/>
        <v>5</v>
      </c>
      <c r="D25" s="77" t="s">
        <v>191</v>
      </c>
      <c r="E25" s="78">
        <v>80</v>
      </c>
      <c r="F25" s="77" t="s">
        <v>192</v>
      </c>
      <c r="G25" s="79">
        <v>15</v>
      </c>
      <c r="H25" s="80">
        <f t="shared" si="3"/>
        <v>16</v>
      </c>
      <c r="I25" s="7" t="s">
        <v>193</v>
      </c>
      <c r="J25" s="79">
        <v>20</v>
      </c>
      <c r="K25" s="80">
        <f t="shared" si="4"/>
        <v>11</v>
      </c>
      <c r="L25" s="7" t="s">
        <v>194</v>
      </c>
      <c r="M25" s="79">
        <v>21</v>
      </c>
      <c r="N25" s="80">
        <f t="shared" si="5"/>
        <v>10</v>
      </c>
      <c r="O25" s="7" t="s">
        <v>195</v>
      </c>
      <c r="P25" s="79">
        <v>11</v>
      </c>
      <c r="Q25" s="80">
        <f t="shared" si="6"/>
        <v>20</v>
      </c>
      <c r="R25" s="7" t="s">
        <v>196</v>
      </c>
      <c r="S25" s="79">
        <v>11</v>
      </c>
      <c r="T25" s="80">
        <f t="shared" si="7"/>
        <v>20</v>
      </c>
      <c r="U25" s="7" t="s">
        <v>197</v>
      </c>
      <c r="V25" s="79"/>
      <c r="W25" s="80">
        <f t="shared" si="8"/>
        <v>0</v>
      </c>
      <c r="Y25" s="79"/>
      <c r="Z25" s="80">
        <v>0</v>
      </c>
      <c r="AB25" s="79"/>
      <c r="AC25" s="80">
        <f t="shared" si="10"/>
        <v>0</v>
      </c>
      <c r="AE25" s="79"/>
      <c r="AF25" s="80">
        <f t="shared" si="11"/>
        <v>0</v>
      </c>
      <c r="AH25" s="79"/>
      <c r="AI25" s="81">
        <f t="shared" si="12"/>
        <v>0</v>
      </c>
      <c r="AJ25" s="12"/>
      <c r="AK25" s="79"/>
      <c r="AL25" s="81">
        <f t="shared" si="13"/>
        <v>0</v>
      </c>
      <c r="AN25" s="82"/>
      <c r="AO25" s="81">
        <f t="shared" si="14"/>
        <v>0</v>
      </c>
      <c r="AQ25" s="83"/>
      <c r="AR25" s="84">
        <f t="shared" si="15"/>
        <v>16</v>
      </c>
      <c r="AS25" s="84">
        <f t="shared" si="16"/>
        <v>11</v>
      </c>
      <c r="AT25" s="84">
        <f t="shared" si="17"/>
        <v>10</v>
      </c>
      <c r="AU25" s="84">
        <f t="shared" si="18"/>
        <v>20</v>
      </c>
      <c r="AV25" s="84">
        <f t="shared" si="19"/>
        <v>20</v>
      </c>
      <c r="AW25" s="84">
        <f t="shared" si="20"/>
        <v>0</v>
      </c>
      <c r="AX25" s="84">
        <f t="shared" si="21"/>
        <v>0</v>
      </c>
      <c r="AY25" s="84">
        <f t="shared" si="22"/>
        <v>0</v>
      </c>
      <c r="AZ25" s="84">
        <f t="shared" si="23"/>
        <v>0</v>
      </c>
      <c r="BA25" s="84">
        <f t="shared" si="24"/>
        <v>0</v>
      </c>
      <c r="BB25" s="84">
        <f t="shared" si="25"/>
        <v>0</v>
      </c>
      <c r="BC25" s="84">
        <f t="shared" si="26"/>
        <v>0</v>
      </c>
      <c r="BD25" s="85">
        <f t="shared" si="27"/>
        <v>77</v>
      </c>
      <c r="IE25" s="14"/>
    </row>
    <row r="26" spans="1:256" s="15" customFormat="1" ht="11.25" customHeight="1">
      <c r="A26" s="74">
        <f t="shared" si="0"/>
        <v>20</v>
      </c>
      <c r="B26" s="75">
        <f t="shared" si="1"/>
        <v>81</v>
      </c>
      <c r="C26" s="76">
        <f t="shared" si="2"/>
        <v>4</v>
      </c>
      <c r="D26" s="90" t="s">
        <v>198</v>
      </c>
      <c r="E26" s="90">
        <v>93</v>
      </c>
      <c r="F26" s="77" t="s">
        <v>31</v>
      </c>
      <c r="G26" s="79"/>
      <c r="H26" s="80">
        <f t="shared" si="3"/>
        <v>0</v>
      </c>
      <c r="I26" s="7"/>
      <c r="J26" s="79">
        <v>15</v>
      </c>
      <c r="K26" s="80">
        <f t="shared" si="4"/>
        <v>16</v>
      </c>
      <c r="L26" s="7" t="s">
        <v>199</v>
      </c>
      <c r="M26" s="79">
        <v>6</v>
      </c>
      <c r="N26" s="80">
        <f t="shared" si="5"/>
        <v>25</v>
      </c>
      <c r="O26" s="7" t="s">
        <v>200</v>
      </c>
      <c r="P26" s="79"/>
      <c r="Q26" s="80">
        <f t="shared" si="6"/>
        <v>0</v>
      </c>
      <c r="R26" s="7"/>
      <c r="S26" s="79"/>
      <c r="T26" s="80">
        <f t="shared" si="7"/>
        <v>0</v>
      </c>
      <c r="U26" s="7"/>
      <c r="V26" s="79">
        <v>6</v>
      </c>
      <c r="W26" s="80">
        <f t="shared" si="8"/>
        <v>25</v>
      </c>
      <c r="X26" s="7" t="s">
        <v>201</v>
      </c>
      <c r="Y26" s="79">
        <v>20</v>
      </c>
      <c r="Z26" s="80">
        <f t="shared" si="28"/>
        <v>11</v>
      </c>
      <c r="AA26" s="7" t="s">
        <v>32</v>
      </c>
      <c r="AB26" s="79"/>
      <c r="AC26" s="80">
        <f t="shared" si="10"/>
        <v>0</v>
      </c>
      <c r="AD26" s="7"/>
      <c r="AE26" s="79"/>
      <c r="AF26" s="80">
        <f t="shared" si="11"/>
        <v>0</v>
      </c>
      <c r="AG26" s="7"/>
      <c r="AH26" s="79"/>
      <c r="AI26" s="81">
        <f t="shared" si="12"/>
        <v>0</v>
      </c>
      <c r="AJ26" s="12"/>
      <c r="AK26" s="79"/>
      <c r="AL26" s="81">
        <f t="shared" si="13"/>
        <v>0</v>
      </c>
      <c r="AM26" s="12"/>
      <c r="AN26" s="82"/>
      <c r="AO26" s="81">
        <f t="shared" si="14"/>
        <v>0</v>
      </c>
      <c r="AP26" s="12"/>
      <c r="AQ26" s="83"/>
      <c r="AR26" s="84">
        <f t="shared" si="15"/>
        <v>0</v>
      </c>
      <c r="AS26" s="84">
        <f t="shared" si="16"/>
        <v>16</v>
      </c>
      <c r="AT26" s="84">
        <f t="shared" si="17"/>
        <v>25</v>
      </c>
      <c r="AU26" s="84">
        <f t="shared" si="18"/>
        <v>0</v>
      </c>
      <c r="AV26" s="84">
        <f t="shared" si="19"/>
        <v>0</v>
      </c>
      <c r="AW26" s="84">
        <f t="shared" si="20"/>
        <v>25</v>
      </c>
      <c r="AX26" s="84">
        <f t="shared" si="21"/>
        <v>11</v>
      </c>
      <c r="AY26" s="84">
        <f t="shared" si="22"/>
        <v>0</v>
      </c>
      <c r="AZ26" s="84">
        <f t="shared" si="23"/>
        <v>0</v>
      </c>
      <c r="BA26" s="84">
        <f t="shared" si="24"/>
        <v>0</v>
      </c>
      <c r="BB26" s="84">
        <f t="shared" si="25"/>
        <v>0</v>
      </c>
      <c r="BC26" s="84">
        <f t="shared" si="26"/>
        <v>0</v>
      </c>
      <c r="BD26" s="85">
        <f t="shared" si="27"/>
        <v>77</v>
      </c>
      <c r="BE26" s="14"/>
      <c r="BF26" s="14"/>
      <c r="BG26" s="14"/>
      <c r="BH26" s="14"/>
      <c r="BI26" s="14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39" ht="11.25" customHeight="1">
      <c r="A27" s="74">
        <f t="shared" si="0"/>
        <v>21</v>
      </c>
      <c r="B27" s="75">
        <f t="shared" si="1"/>
        <v>77</v>
      </c>
      <c r="C27" s="76">
        <f t="shared" si="2"/>
        <v>4</v>
      </c>
      <c r="D27" s="77" t="s">
        <v>202</v>
      </c>
      <c r="E27" s="78">
        <v>75</v>
      </c>
      <c r="F27" s="77" t="s">
        <v>203</v>
      </c>
      <c r="G27" s="79">
        <v>18</v>
      </c>
      <c r="H27" s="80">
        <f t="shared" si="3"/>
        <v>13</v>
      </c>
      <c r="I27" s="7" t="s">
        <v>204</v>
      </c>
      <c r="J27" s="79"/>
      <c r="K27" s="80">
        <f t="shared" si="4"/>
        <v>0</v>
      </c>
      <c r="M27" s="79"/>
      <c r="N27" s="80">
        <f t="shared" si="5"/>
        <v>0</v>
      </c>
      <c r="P27" s="79"/>
      <c r="Q27" s="80">
        <f t="shared" si="6"/>
        <v>0</v>
      </c>
      <c r="S27" s="79">
        <v>10</v>
      </c>
      <c r="T27" s="80">
        <f t="shared" si="7"/>
        <v>21</v>
      </c>
      <c r="U27" s="7" t="s">
        <v>205</v>
      </c>
      <c r="V27" s="79"/>
      <c r="W27" s="80">
        <f t="shared" si="8"/>
        <v>0</v>
      </c>
      <c r="Y27" s="79"/>
      <c r="Z27" s="80">
        <v>0</v>
      </c>
      <c r="AB27" s="79"/>
      <c r="AC27" s="80">
        <f t="shared" si="10"/>
        <v>0</v>
      </c>
      <c r="AE27" s="79"/>
      <c r="AF27" s="80">
        <f t="shared" si="11"/>
        <v>0</v>
      </c>
      <c r="AH27" s="79">
        <v>12</v>
      </c>
      <c r="AI27" s="81">
        <f t="shared" si="12"/>
        <v>19</v>
      </c>
      <c r="AJ27" s="12" t="s">
        <v>206</v>
      </c>
      <c r="AK27" s="82">
        <v>11</v>
      </c>
      <c r="AL27" s="81">
        <f t="shared" si="13"/>
        <v>20</v>
      </c>
      <c r="AM27" s="12" t="s">
        <v>207</v>
      </c>
      <c r="AN27" s="82"/>
      <c r="AO27" s="81">
        <f t="shared" si="14"/>
        <v>0</v>
      </c>
      <c r="AQ27" s="83"/>
      <c r="AR27" s="84">
        <f t="shared" si="15"/>
        <v>13</v>
      </c>
      <c r="AS27" s="84">
        <f t="shared" si="16"/>
        <v>0</v>
      </c>
      <c r="AT27" s="84">
        <f t="shared" si="17"/>
        <v>0</v>
      </c>
      <c r="AU27" s="84">
        <f t="shared" si="18"/>
        <v>0</v>
      </c>
      <c r="AV27" s="84">
        <f t="shared" si="19"/>
        <v>21</v>
      </c>
      <c r="AW27" s="84">
        <f t="shared" si="20"/>
        <v>0</v>
      </c>
      <c r="AX27" s="84">
        <f t="shared" si="21"/>
        <v>0</v>
      </c>
      <c r="AY27" s="84">
        <f t="shared" si="22"/>
        <v>0</v>
      </c>
      <c r="AZ27" s="84">
        <f t="shared" si="23"/>
        <v>0</v>
      </c>
      <c r="BA27" s="84">
        <f t="shared" si="24"/>
        <v>19</v>
      </c>
      <c r="BB27" s="84">
        <f t="shared" si="25"/>
        <v>20</v>
      </c>
      <c r="BC27" s="84">
        <f t="shared" si="26"/>
        <v>0</v>
      </c>
      <c r="BD27" s="85">
        <f t="shared" si="27"/>
        <v>73</v>
      </c>
      <c r="IE27" s="14"/>
    </row>
    <row r="28" spans="1:239" ht="11.25" customHeight="1">
      <c r="A28" s="74">
        <f t="shared" si="0"/>
        <v>21</v>
      </c>
      <c r="B28" s="75">
        <f t="shared" si="1"/>
        <v>77</v>
      </c>
      <c r="C28" s="76">
        <f t="shared" si="2"/>
        <v>4</v>
      </c>
      <c r="D28" s="77" t="s">
        <v>208</v>
      </c>
      <c r="E28" s="78">
        <v>89</v>
      </c>
      <c r="F28" s="77" t="s">
        <v>31</v>
      </c>
      <c r="G28" s="79">
        <v>12</v>
      </c>
      <c r="H28" s="80">
        <f t="shared" si="3"/>
        <v>19</v>
      </c>
      <c r="I28" s="7" t="s">
        <v>70</v>
      </c>
      <c r="J28" s="79">
        <v>10</v>
      </c>
      <c r="K28" s="80">
        <f t="shared" si="4"/>
        <v>21</v>
      </c>
      <c r="L28" s="7" t="s">
        <v>209</v>
      </c>
      <c r="M28" s="79"/>
      <c r="N28" s="80">
        <f t="shared" si="5"/>
        <v>0</v>
      </c>
      <c r="P28" s="79">
        <v>13</v>
      </c>
      <c r="Q28" s="80">
        <f t="shared" si="6"/>
        <v>18</v>
      </c>
      <c r="R28" s="7" t="s">
        <v>210</v>
      </c>
      <c r="S28" s="79"/>
      <c r="T28" s="80">
        <f t="shared" si="7"/>
        <v>0</v>
      </c>
      <c r="V28" s="79"/>
      <c r="W28" s="80">
        <f t="shared" si="8"/>
        <v>0</v>
      </c>
      <c r="Y28" s="79">
        <v>16</v>
      </c>
      <c r="Z28" s="80">
        <f t="shared" si="28"/>
        <v>15</v>
      </c>
      <c r="AA28" s="7" t="s">
        <v>211</v>
      </c>
      <c r="AB28" s="79"/>
      <c r="AC28" s="80">
        <f t="shared" si="10"/>
        <v>0</v>
      </c>
      <c r="AE28" s="79"/>
      <c r="AF28" s="80">
        <f t="shared" si="11"/>
        <v>0</v>
      </c>
      <c r="AH28" s="79"/>
      <c r="AI28" s="81">
        <f t="shared" si="12"/>
        <v>0</v>
      </c>
      <c r="AJ28" s="12"/>
      <c r="AK28" s="79"/>
      <c r="AL28" s="81">
        <f t="shared" si="13"/>
        <v>0</v>
      </c>
      <c r="AN28" s="82"/>
      <c r="AO28" s="81">
        <f t="shared" si="14"/>
        <v>0</v>
      </c>
      <c r="AQ28" s="83"/>
      <c r="AR28" s="84">
        <f t="shared" si="15"/>
        <v>19</v>
      </c>
      <c r="AS28" s="84">
        <f t="shared" si="16"/>
        <v>21</v>
      </c>
      <c r="AT28" s="84">
        <f t="shared" si="17"/>
        <v>0</v>
      </c>
      <c r="AU28" s="84">
        <f t="shared" si="18"/>
        <v>18</v>
      </c>
      <c r="AV28" s="84">
        <f t="shared" si="19"/>
        <v>0</v>
      </c>
      <c r="AW28" s="84">
        <f t="shared" si="20"/>
        <v>0</v>
      </c>
      <c r="AX28" s="84">
        <f t="shared" si="21"/>
        <v>15</v>
      </c>
      <c r="AY28" s="84">
        <f t="shared" si="22"/>
        <v>0</v>
      </c>
      <c r="AZ28" s="84">
        <f t="shared" si="23"/>
        <v>0</v>
      </c>
      <c r="BA28" s="84">
        <f t="shared" si="24"/>
        <v>0</v>
      </c>
      <c r="BB28" s="84">
        <f t="shared" si="25"/>
        <v>0</v>
      </c>
      <c r="BC28" s="84">
        <f t="shared" si="26"/>
        <v>0</v>
      </c>
      <c r="BD28" s="85">
        <f t="shared" si="27"/>
        <v>73</v>
      </c>
      <c r="IE28" s="14"/>
    </row>
    <row r="29" spans="1:239" ht="11.25" customHeight="1">
      <c r="A29" s="74">
        <f t="shared" si="0"/>
        <v>23</v>
      </c>
      <c r="B29" s="75">
        <f t="shared" si="1"/>
        <v>68</v>
      </c>
      <c r="C29" s="76">
        <f t="shared" si="2"/>
        <v>3</v>
      </c>
      <c r="D29" s="77" t="s">
        <v>212</v>
      </c>
      <c r="E29" s="78">
        <v>64</v>
      </c>
      <c r="F29" s="77" t="s">
        <v>31</v>
      </c>
      <c r="G29" s="79"/>
      <c r="H29" s="80">
        <f t="shared" si="3"/>
        <v>0</v>
      </c>
      <c r="J29" s="79"/>
      <c r="K29" s="80">
        <f t="shared" si="4"/>
        <v>0</v>
      </c>
      <c r="M29" s="79">
        <v>14</v>
      </c>
      <c r="N29" s="80">
        <f t="shared" si="5"/>
        <v>17</v>
      </c>
      <c r="O29" s="7" t="s">
        <v>213</v>
      </c>
      <c r="P29" s="79"/>
      <c r="Q29" s="80">
        <f t="shared" si="6"/>
        <v>0</v>
      </c>
      <c r="S29" s="79"/>
      <c r="T29" s="80">
        <f t="shared" si="7"/>
        <v>0</v>
      </c>
      <c r="V29" s="79"/>
      <c r="W29" s="80">
        <f t="shared" si="8"/>
        <v>0</v>
      </c>
      <c r="Y29" s="79">
        <v>9</v>
      </c>
      <c r="Z29" s="80">
        <f t="shared" si="28"/>
        <v>22</v>
      </c>
      <c r="AA29" s="7" t="s">
        <v>214</v>
      </c>
      <c r="AB29" s="79">
        <v>5</v>
      </c>
      <c r="AC29" s="80">
        <f t="shared" si="10"/>
        <v>26</v>
      </c>
      <c r="AD29" s="7" t="s">
        <v>62</v>
      </c>
      <c r="AE29" s="79"/>
      <c r="AF29" s="80">
        <f t="shared" si="11"/>
        <v>0</v>
      </c>
      <c r="AH29" s="79"/>
      <c r="AI29" s="81">
        <f t="shared" si="12"/>
        <v>0</v>
      </c>
      <c r="AJ29" s="12"/>
      <c r="AK29" s="79"/>
      <c r="AL29" s="81">
        <f t="shared" si="13"/>
        <v>0</v>
      </c>
      <c r="AN29" s="82"/>
      <c r="AO29" s="81">
        <f t="shared" si="14"/>
        <v>0</v>
      </c>
      <c r="AQ29" s="83"/>
      <c r="AR29" s="84">
        <f t="shared" si="15"/>
        <v>0</v>
      </c>
      <c r="AS29" s="84">
        <f t="shared" si="16"/>
        <v>0</v>
      </c>
      <c r="AT29" s="84">
        <f t="shared" si="17"/>
        <v>17</v>
      </c>
      <c r="AU29" s="84">
        <f t="shared" si="18"/>
        <v>0</v>
      </c>
      <c r="AV29" s="84">
        <f t="shared" si="19"/>
        <v>0</v>
      </c>
      <c r="AW29" s="84">
        <f t="shared" si="20"/>
        <v>0</v>
      </c>
      <c r="AX29" s="84">
        <f t="shared" si="21"/>
        <v>22</v>
      </c>
      <c r="AY29" s="84">
        <f t="shared" si="22"/>
        <v>26</v>
      </c>
      <c r="AZ29" s="84">
        <f t="shared" si="23"/>
        <v>0</v>
      </c>
      <c r="BA29" s="84">
        <f t="shared" si="24"/>
        <v>0</v>
      </c>
      <c r="BB29" s="84">
        <f t="shared" si="25"/>
        <v>0</v>
      </c>
      <c r="BC29" s="84">
        <f t="shared" si="26"/>
        <v>0</v>
      </c>
      <c r="BD29" s="85">
        <f t="shared" si="27"/>
        <v>65</v>
      </c>
      <c r="IE29" s="14"/>
    </row>
    <row r="30" spans="1:256" s="89" customFormat="1" ht="11.25" customHeight="1">
      <c r="A30" s="74">
        <f t="shared" si="0"/>
        <v>24</v>
      </c>
      <c r="B30" s="75">
        <f t="shared" si="1"/>
        <v>64</v>
      </c>
      <c r="C30" s="76">
        <f t="shared" si="2"/>
        <v>4</v>
      </c>
      <c r="D30" s="77" t="s">
        <v>215</v>
      </c>
      <c r="E30" s="78">
        <v>61</v>
      </c>
      <c r="F30" s="77" t="s">
        <v>216</v>
      </c>
      <c r="G30" s="79"/>
      <c r="H30" s="80">
        <f t="shared" si="3"/>
        <v>0</v>
      </c>
      <c r="I30" s="7"/>
      <c r="J30" s="79"/>
      <c r="K30" s="80">
        <f t="shared" si="4"/>
        <v>0</v>
      </c>
      <c r="L30" s="7"/>
      <c r="M30" s="79">
        <v>17</v>
      </c>
      <c r="N30" s="80">
        <f t="shared" si="5"/>
        <v>14</v>
      </c>
      <c r="O30" s="7" t="s">
        <v>217</v>
      </c>
      <c r="P30" s="79">
        <v>12</v>
      </c>
      <c r="Q30" s="80">
        <f t="shared" si="6"/>
        <v>19</v>
      </c>
      <c r="R30" s="7" t="s">
        <v>218</v>
      </c>
      <c r="S30" s="79"/>
      <c r="T30" s="80">
        <f t="shared" si="7"/>
        <v>0</v>
      </c>
      <c r="U30" s="7"/>
      <c r="V30" s="79"/>
      <c r="W30" s="80">
        <f t="shared" si="8"/>
        <v>0</v>
      </c>
      <c r="X30" s="7"/>
      <c r="Y30" s="79">
        <v>22</v>
      </c>
      <c r="Z30" s="80">
        <f t="shared" si="28"/>
        <v>9</v>
      </c>
      <c r="AA30" s="7" t="s">
        <v>151</v>
      </c>
      <c r="AB30" s="79"/>
      <c r="AC30" s="80">
        <f t="shared" si="10"/>
        <v>0</v>
      </c>
      <c r="AD30" s="7"/>
      <c r="AE30" s="79"/>
      <c r="AF30" s="80">
        <f t="shared" si="11"/>
        <v>0</v>
      </c>
      <c r="AG30" s="7"/>
      <c r="AH30" s="79"/>
      <c r="AI30" s="81">
        <f t="shared" si="12"/>
        <v>0</v>
      </c>
      <c r="AJ30" s="12"/>
      <c r="AK30" s="82"/>
      <c r="AL30" s="81">
        <f t="shared" si="13"/>
        <v>0</v>
      </c>
      <c r="AM30" s="12"/>
      <c r="AN30" s="82">
        <v>13</v>
      </c>
      <c r="AO30" s="81">
        <f t="shared" si="14"/>
        <v>18</v>
      </c>
      <c r="AP30" s="12" t="s">
        <v>219</v>
      </c>
      <c r="AQ30" s="83"/>
      <c r="AR30" s="84">
        <f t="shared" si="15"/>
        <v>0</v>
      </c>
      <c r="AS30" s="84">
        <f t="shared" si="16"/>
        <v>0</v>
      </c>
      <c r="AT30" s="84">
        <f t="shared" si="17"/>
        <v>14</v>
      </c>
      <c r="AU30" s="84">
        <f t="shared" si="18"/>
        <v>19</v>
      </c>
      <c r="AV30" s="84">
        <f t="shared" si="19"/>
        <v>0</v>
      </c>
      <c r="AW30" s="84">
        <f t="shared" si="20"/>
        <v>0</v>
      </c>
      <c r="AX30" s="84">
        <f t="shared" si="21"/>
        <v>9</v>
      </c>
      <c r="AY30" s="84">
        <f t="shared" si="22"/>
        <v>0</v>
      </c>
      <c r="AZ30" s="84">
        <f t="shared" si="23"/>
        <v>0</v>
      </c>
      <c r="BA30" s="84">
        <f t="shared" si="24"/>
        <v>0</v>
      </c>
      <c r="BB30" s="84">
        <f t="shared" si="25"/>
        <v>0</v>
      </c>
      <c r="BC30" s="84">
        <f t="shared" si="26"/>
        <v>18</v>
      </c>
      <c r="BD30" s="85">
        <f t="shared" si="27"/>
        <v>60</v>
      </c>
      <c r="BE30" s="14"/>
      <c r="BF30" s="14"/>
      <c r="BG30" s="14"/>
      <c r="BH30" s="14"/>
      <c r="BI30" s="14"/>
      <c r="IF30" s="15"/>
      <c r="IG30" s="15"/>
      <c r="IH30" s="15"/>
      <c r="II30" s="15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39" ht="11.25" customHeight="1">
      <c r="A31" s="74">
        <f t="shared" si="0"/>
        <v>25</v>
      </c>
      <c r="B31" s="75">
        <f t="shared" si="1"/>
        <v>63</v>
      </c>
      <c r="C31" s="76">
        <f t="shared" si="2"/>
        <v>3</v>
      </c>
      <c r="D31" s="77" t="s">
        <v>220</v>
      </c>
      <c r="E31" s="78">
        <v>65</v>
      </c>
      <c r="F31" s="77" t="s">
        <v>31</v>
      </c>
      <c r="G31" s="79"/>
      <c r="H31" s="80">
        <f t="shared" si="3"/>
        <v>0</v>
      </c>
      <c r="J31" s="79"/>
      <c r="K31" s="80">
        <f t="shared" si="4"/>
        <v>0</v>
      </c>
      <c r="M31" s="79"/>
      <c r="N31" s="80">
        <f t="shared" si="5"/>
        <v>0</v>
      </c>
      <c r="P31" s="79">
        <v>7</v>
      </c>
      <c r="Q31" s="80">
        <f t="shared" si="6"/>
        <v>24</v>
      </c>
      <c r="R31" s="7" t="s">
        <v>221</v>
      </c>
      <c r="S31" s="79"/>
      <c r="T31" s="80">
        <f t="shared" si="7"/>
        <v>0</v>
      </c>
      <c r="V31" s="79"/>
      <c r="W31" s="80">
        <f t="shared" si="8"/>
        <v>0</v>
      </c>
      <c r="Y31" s="79">
        <v>15</v>
      </c>
      <c r="Z31" s="80">
        <f t="shared" si="28"/>
        <v>16</v>
      </c>
      <c r="AA31" s="7" t="s">
        <v>222</v>
      </c>
      <c r="AB31" s="79"/>
      <c r="AC31" s="80">
        <f t="shared" si="10"/>
        <v>0</v>
      </c>
      <c r="AE31" s="79"/>
      <c r="AF31" s="80">
        <f t="shared" si="11"/>
        <v>0</v>
      </c>
      <c r="AH31" s="79"/>
      <c r="AI31" s="81">
        <f t="shared" si="12"/>
        <v>0</v>
      </c>
      <c r="AJ31" s="12"/>
      <c r="AK31" s="82"/>
      <c r="AL31" s="81">
        <f t="shared" si="13"/>
        <v>0</v>
      </c>
      <c r="AN31" s="82">
        <v>11</v>
      </c>
      <c r="AO31" s="81">
        <f t="shared" si="14"/>
        <v>20</v>
      </c>
      <c r="AP31" s="12" t="s">
        <v>223</v>
      </c>
      <c r="AQ31" s="83"/>
      <c r="AR31" s="84">
        <f t="shared" si="15"/>
        <v>0</v>
      </c>
      <c r="AS31" s="84">
        <f t="shared" si="16"/>
        <v>0</v>
      </c>
      <c r="AT31" s="84">
        <f t="shared" si="17"/>
        <v>0</v>
      </c>
      <c r="AU31" s="84">
        <f t="shared" si="18"/>
        <v>24</v>
      </c>
      <c r="AV31" s="84">
        <f t="shared" si="19"/>
        <v>0</v>
      </c>
      <c r="AW31" s="84">
        <f t="shared" si="20"/>
        <v>0</v>
      </c>
      <c r="AX31" s="84">
        <f t="shared" si="21"/>
        <v>16</v>
      </c>
      <c r="AY31" s="84">
        <f t="shared" si="22"/>
        <v>0</v>
      </c>
      <c r="AZ31" s="84">
        <f t="shared" si="23"/>
        <v>0</v>
      </c>
      <c r="BA31" s="84">
        <f t="shared" si="24"/>
        <v>0</v>
      </c>
      <c r="BB31" s="84">
        <f t="shared" si="25"/>
        <v>0</v>
      </c>
      <c r="BC31" s="84">
        <f t="shared" si="26"/>
        <v>20</v>
      </c>
      <c r="BD31" s="85">
        <f t="shared" si="27"/>
        <v>60</v>
      </c>
      <c r="IE31" s="14"/>
    </row>
    <row r="32" spans="1:239" ht="11.25" customHeight="1">
      <c r="A32" s="74">
        <f t="shared" si="0"/>
        <v>26</v>
      </c>
      <c r="B32" s="75">
        <f t="shared" si="1"/>
        <v>57</v>
      </c>
      <c r="C32" s="76">
        <f t="shared" si="2"/>
        <v>5</v>
      </c>
      <c r="D32" s="77" t="s">
        <v>224</v>
      </c>
      <c r="E32" s="78">
        <v>60</v>
      </c>
      <c r="F32" s="77" t="s">
        <v>31</v>
      </c>
      <c r="G32" s="79">
        <v>13</v>
      </c>
      <c r="H32" s="80">
        <f t="shared" si="3"/>
        <v>18</v>
      </c>
      <c r="I32" s="7" t="s">
        <v>225</v>
      </c>
      <c r="J32" s="79">
        <v>28</v>
      </c>
      <c r="K32" s="80">
        <f t="shared" si="4"/>
        <v>3</v>
      </c>
      <c r="L32" s="7" t="s">
        <v>226</v>
      </c>
      <c r="M32" s="79">
        <v>22</v>
      </c>
      <c r="N32" s="80">
        <f t="shared" si="5"/>
        <v>9</v>
      </c>
      <c r="O32" s="7" t="s">
        <v>227</v>
      </c>
      <c r="P32" s="79"/>
      <c r="Q32" s="80">
        <f t="shared" si="6"/>
        <v>0</v>
      </c>
      <c r="S32" s="79"/>
      <c r="T32" s="80">
        <f t="shared" si="7"/>
        <v>0</v>
      </c>
      <c r="V32" s="79"/>
      <c r="W32" s="80">
        <f t="shared" si="8"/>
        <v>0</v>
      </c>
      <c r="Y32" s="79"/>
      <c r="Z32" s="80">
        <f>IF(Y32,31-Y32,0)</f>
        <v>0</v>
      </c>
      <c r="AB32" s="79"/>
      <c r="AC32" s="80">
        <f t="shared" si="10"/>
        <v>0</v>
      </c>
      <c r="AE32" s="79"/>
      <c r="AF32" s="80">
        <f t="shared" si="11"/>
        <v>0</v>
      </c>
      <c r="AH32" s="79"/>
      <c r="AI32" s="81">
        <f t="shared" si="12"/>
        <v>0</v>
      </c>
      <c r="AJ32" s="12"/>
      <c r="AK32" s="82">
        <v>20</v>
      </c>
      <c r="AL32" s="81">
        <f t="shared" si="13"/>
        <v>11</v>
      </c>
      <c r="AM32" s="12" t="s">
        <v>228</v>
      </c>
      <c r="AN32" s="82">
        <v>20</v>
      </c>
      <c r="AO32" s="81">
        <f t="shared" si="14"/>
        <v>11</v>
      </c>
      <c r="AP32" s="12" t="s">
        <v>229</v>
      </c>
      <c r="AQ32" s="88"/>
      <c r="AR32" s="84">
        <f t="shared" si="15"/>
        <v>18</v>
      </c>
      <c r="AS32" s="84">
        <f t="shared" si="16"/>
        <v>3</v>
      </c>
      <c r="AT32" s="84">
        <f t="shared" si="17"/>
        <v>9</v>
      </c>
      <c r="AU32" s="84">
        <f t="shared" si="18"/>
        <v>0</v>
      </c>
      <c r="AV32" s="84">
        <f t="shared" si="19"/>
        <v>0</v>
      </c>
      <c r="AW32" s="84">
        <f t="shared" si="20"/>
        <v>0</v>
      </c>
      <c r="AX32" s="84">
        <f t="shared" si="21"/>
        <v>0</v>
      </c>
      <c r="AY32" s="84">
        <f t="shared" si="22"/>
        <v>0</v>
      </c>
      <c r="AZ32" s="84">
        <f t="shared" si="23"/>
        <v>0</v>
      </c>
      <c r="BA32" s="84">
        <f t="shared" si="24"/>
        <v>0</v>
      </c>
      <c r="BB32" s="84">
        <f t="shared" si="25"/>
        <v>11</v>
      </c>
      <c r="BC32" s="84">
        <f t="shared" si="26"/>
        <v>11</v>
      </c>
      <c r="BD32" s="85">
        <f t="shared" si="27"/>
        <v>52</v>
      </c>
      <c r="IE32" s="14"/>
    </row>
    <row r="33" spans="1:256" s="87" customFormat="1" ht="11.25" customHeight="1">
      <c r="A33" s="74">
        <f>RANK(B33,$B$7:$B$163)</f>
        <v>27</v>
      </c>
      <c r="B33" s="75">
        <f aca="true" t="shared" si="29" ref="B33:B91">VALUE(BD33)+C33</f>
        <v>56</v>
      </c>
      <c r="C33" s="76">
        <f aca="true" t="shared" si="30" ref="C33:C91">COUNT(G33,J33,M33,P33,S33,V33,Y33,AB33,AE33,AH33,AK33,AN33)</f>
        <v>4</v>
      </c>
      <c r="D33" s="91" t="s">
        <v>230</v>
      </c>
      <c r="E33" s="78">
        <v>74</v>
      </c>
      <c r="F33" s="91" t="s">
        <v>31</v>
      </c>
      <c r="G33" s="79"/>
      <c r="H33" s="80">
        <f aca="true" t="shared" si="31" ref="H33:H91">IF(G33,31-G33,0)</f>
        <v>0</v>
      </c>
      <c r="I33" s="7"/>
      <c r="J33" s="79"/>
      <c r="K33" s="80">
        <f aca="true" t="shared" si="32" ref="K33:K91">IF(J33,31-J33,0)</f>
        <v>0</v>
      </c>
      <c r="L33" s="7"/>
      <c r="M33" s="79"/>
      <c r="N33" s="80">
        <f aca="true" t="shared" si="33" ref="N33:N91">IF(M33,31-M33,0)</f>
        <v>0</v>
      </c>
      <c r="O33" s="7"/>
      <c r="P33" s="79"/>
      <c r="Q33" s="80">
        <f aca="true" t="shared" si="34" ref="Q33:Q91">IF(P33,31-P33,0)</f>
        <v>0</v>
      </c>
      <c r="R33" s="7"/>
      <c r="S33" s="79"/>
      <c r="T33" s="80">
        <f aca="true" t="shared" si="35" ref="T33:T91">IF(S33,31-S33,0)</f>
        <v>0</v>
      </c>
      <c r="U33" s="7"/>
      <c r="V33" s="79"/>
      <c r="W33" s="80">
        <f aca="true" t="shared" si="36" ref="W33:W91">IF(V33,31-V33,0)</f>
        <v>0</v>
      </c>
      <c r="X33" s="7"/>
      <c r="Y33" s="79"/>
      <c r="Z33" s="80">
        <f>IF(Y33,31-Y33,0)</f>
        <v>0</v>
      </c>
      <c r="AA33" s="7"/>
      <c r="AB33" s="79">
        <v>14</v>
      </c>
      <c r="AC33" s="80">
        <f aca="true" t="shared" si="37" ref="AC33:AC91">IF(AB33,31-AB33,0)</f>
        <v>17</v>
      </c>
      <c r="AD33" s="7" t="s">
        <v>231</v>
      </c>
      <c r="AE33" s="79">
        <v>13</v>
      </c>
      <c r="AF33" s="80">
        <f>IF(AE33,31-AE33,0)</f>
        <v>18</v>
      </c>
      <c r="AG33" s="7" t="s">
        <v>232</v>
      </c>
      <c r="AH33" s="79"/>
      <c r="AI33" s="81">
        <f>IF(AH33,31-AH33,0)</f>
        <v>0</v>
      </c>
      <c r="AJ33" s="12"/>
      <c r="AK33" s="82">
        <v>23</v>
      </c>
      <c r="AL33" s="81">
        <f>IF(AK33,31-AK33,0)</f>
        <v>8</v>
      </c>
      <c r="AM33" s="12" t="s">
        <v>233</v>
      </c>
      <c r="AN33" s="82">
        <v>22</v>
      </c>
      <c r="AO33" s="81">
        <f>IF(AN33,31-AN33,0)</f>
        <v>9</v>
      </c>
      <c r="AP33" s="12" t="s">
        <v>234</v>
      </c>
      <c r="AQ33" s="92"/>
      <c r="AR33" s="84">
        <f>VALUE(H33)</f>
        <v>0</v>
      </c>
      <c r="AS33" s="84">
        <f>VALUE(K33)</f>
        <v>0</v>
      </c>
      <c r="AT33" s="84">
        <f>VALUE(N33)</f>
        <v>0</v>
      </c>
      <c r="AU33" s="84">
        <f>VALUE(Q33)</f>
        <v>0</v>
      </c>
      <c r="AV33" s="84">
        <f>VALUE(T33)</f>
        <v>0</v>
      </c>
      <c r="AW33" s="84">
        <f>VALUE(W33)</f>
        <v>0</v>
      </c>
      <c r="AX33" s="84">
        <f>VALUE(Z33)</f>
        <v>0</v>
      </c>
      <c r="AY33" s="84">
        <f>VALUE(AC33)</f>
        <v>17</v>
      </c>
      <c r="AZ33" s="84">
        <f>VALUE(AF33)</f>
        <v>18</v>
      </c>
      <c r="BA33" s="84">
        <f>VALUE(AI33)</f>
        <v>0</v>
      </c>
      <c r="BB33" s="84">
        <f>VALUE(AL33)</f>
        <v>8</v>
      </c>
      <c r="BC33" s="84">
        <f>VALUE(AO33)</f>
        <v>9</v>
      </c>
      <c r="BD33" s="85">
        <f>LARGE(AR33:BC33,1)+LARGE(AR33:BC33,2)+LARGE(AR33:BC33,3)+LARGE(AR33:BC33,4)+LARGE(AR33:BC33,5)+LARGE(AR33:BC33,6)+LARGE(AR33:BC33,7)+LARGE(AR33:BC33,8)</f>
        <v>52</v>
      </c>
      <c r="BE33" s="14"/>
      <c r="BF33" s="14"/>
      <c r="BG33" s="14"/>
      <c r="BH33" s="14"/>
      <c r="BI33" s="14"/>
      <c r="IF33" s="15"/>
      <c r="IG33" s="15"/>
      <c r="IH33" s="15"/>
      <c r="II33" s="15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39" ht="11.25" customHeight="1">
      <c r="A34" s="74">
        <f t="shared" si="0"/>
        <v>27</v>
      </c>
      <c r="B34" s="75">
        <f t="shared" si="1"/>
        <v>56</v>
      </c>
      <c r="C34" s="76">
        <f t="shared" si="2"/>
        <v>3</v>
      </c>
      <c r="D34" s="77" t="s">
        <v>235</v>
      </c>
      <c r="E34" s="78">
        <v>86</v>
      </c>
      <c r="F34" s="77" t="s">
        <v>236</v>
      </c>
      <c r="G34" s="79">
        <v>14</v>
      </c>
      <c r="H34" s="80">
        <f t="shared" si="3"/>
        <v>17</v>
      </c>
      <c r="I34" s="7" t="s">
        <v>237</v>
      </c>
      <c r="J34" s="79"/>
      <c r="K34" s="80">
        <f t="shared" si="4"/>
        <v>0</v>
      </c>
      <c r="M34" s="79">
        <v>16</v>
      </c>
      <c r="N34" s="80">
        <f t="shared" si="5"/>
        <v>15</v>
      </c>
      <c r="O34" s="7" t="s">
        <v>238</v>
      </c>
      <c r="P34" s="79"/>
      <c r="Q34" s="80">
        <f t="shared" si="6"/>
        <v>0</v>
      </c>
      <c r="S34" s="79"/>
      <c r="T34" s="80">
        <f t="shared" si="7"/>
        <v>0</v>
      </c>
      <c r="V34" s="79"/>
      <c r="W34" s="80">
        <f t="shared" si="8"/>
        <v>0</v>
      </c>
      <c r="Y34" s="79"/>
      <c r="Z34" s="80">
        <f>IF(Y34,31-Y34,0)</f>
        <v>0</v>
      </c>
      <c r="AB34" s="79"/>
      <c r="AC34" s="80">
        <f t="shared" si="10"/>
        <v>0</v>
      </c>
      <c r="AE34" s="79"/>
      <c r="AF34" s="80">
        <f>IF(AE34,31-AE34,0)</f>
        <v>0</v>
      </c>
      <c r="AH34" s="79"/>
      <c r="AI34" s="81">
        <f>IF(AH34,31-AH34,0)</f>
        <v>0</v>
      </c>
      <c r="AJ34" s="12"/>
      <c r="AK34" s="82">
        <v>10</v>
      </c>
      <c r="AL34" s="81">
        <f>IF(AK34,31-AK34,0)</f>
        <v>21</v>
      </c>
      <c r="AM34" s="12" t="s">
        <v>148</v>
      </c>
      <c r="AN34" s="82"/>
      <c r="AO34" s="81">
        <f>IF(AN34,31-AN34,0)</f>
        <v>0</v>
      </c>
      <c r="AQ34" s="92"/>
      <c r="AR34" s="84">
        <f>VALUE(H34)</f>
        <v>17</v>
      </c>
      <c r="AS34" s="84">
        <f>VALUE(K34)</f>
        <v>0</v>
      </c>
      <c r="AT34" s="84">
        <f>VALUE(N34)</f>
        <v>15</v>
      </c>
      <c r="AU34" s="84">
        <f>VALUE(Q34)</f>
        <v>0</v>
      </c>
      <c r="AV34" s="84">
        <f>VALUE(T34)</f>
        <v>0</v>
      </c>
      <c r="AW34" s="84">
        <f>VALUE(W34)</f>
        <v>0</v>
      </c>
      <c r="AX34" s="84">
        <f>VALUE(Z34)</f>
        <v>0</v>
      </c>
      <c r="AY34" s="84">
        <f>VALUE(AC34)</f>
        <v>0</v>
      </c>
      <c r="AZ34" s="84">
        <f>VALUE(AF34)</f>
        <v>0</v>
      </c>
      <c r="BA34" s="84">
        <f>VALUE(AI34)</f>
        <v>0</v>
      </c>
      <c r="BB34" s="84">
        <f>VALUE(AL34)</f>
        <v>21</v>
      </c>
      <c r="BC34" s="84">
        <f>VALUE(AO34)</f>
        <v>0</v>
      </c>
      <c r="BD34" s="85">
        <f>LARGE(AR34:BC34,1)+LARGE(AR34:BC34,2)+LARGE(AR34:BC34,3)+LARGE(AR34:BC34,4)+LARGE(AR34:BC34,5)+LARGE(AR34:BC34,6)+LARGE(AR34:BC34,7)+LARGE(AR34:BC34,8)</f>
        <v>53</v>
      </c>
      <c r="BE34" s="87"/>
      <c r="IE34" s="14"/>
    </row>
    <row r="35" spans="1:239" ht="11.25" customHeight="1">
      <c r="A35" s="74">
        <f t="shared" si="0"/>
        <v>29</v>
      </c>
      <c r="B35" s="75">
        <f t="shared" si="29"/>
        <v>55</v>
      </c>
      <c r="C35" s="76">
        <f t="shared" si="30"/>
        <v>3</v>
      </c>
      <c r="D35" s="77" t="s">
        <v>239</v>
      </c>
      <c r="E35" s="78">
        <v>63</v>
      </c>
      <c r="F35" s="77" t="s">
        <v>177</v>
      </c>
      <c r="G35" s="79"/>
      <c r="H35" s="80">
        <f t="shared" si="31"/>
        <v>0</v>
      </c>
      <c r="J35" s="79">
        <v>26</v>
      </c>
      <c r="K35" s="80">
        <f t="shared" si="32"/>
        <v>5</v>
      </c>
      <c r="L35" s="7" t="s">
        <v>240</v>
      </c>
      <c r="M35" s="79"/>
      <c r="N35" s="80">
        <f t="shared" si="33"/>
        <v>0</v>
      </c>
      <c r="P35" s="79"/>
      <c r="Q35" s="80">
        <f t="shared" si="34"/>
        <v>0</v>
      </c>
      <c r="S35" s="79"/>
      <c r="T35" s="80">
        <f t="shared" si="35"/>
        <v>0</v>
      </c>
      <c r="V35" s="79"/>
      <c r="W35" s="80">
        <f t="shared" si="36"/>
        <v>0</v>
      </c>
      <c r="Y35" s="79"/>
      <c r="Z35" s="80">
        <f>IF(Y35,31-Y35,0)</f>
        <v>0</v>
      </c>
      <c r="AB35" s="79">
        <v>10</v>
      </c>
      <c r="AC35" s="80">
        <f t="shared" si="37"/>
        <v>21</v>
      </c>
      <c r="AD35" s="7" t="s">
        <v>74</v>
      </c>
      <c r="AE35" s="79"/>
      <c r="AF35" s="80">
        <f>IF(AE35,31-AE35,0)</f>
        <v>0</v>
      </c>
      <c r="AH35" s="79">
        <v>5</v>
      </c>
      <c r="AI35" s="81">
        <f>IF(AH35,31-AH35,0)</f>
        <v>26</v>
      </c>
      <c r="AJ35" s="12" t="s">
        <v>241</v>
      </c>
      <c r="AK35" s="82"/>
      <c r="AL35" s="81">
        <f>IF(AK35,31-AK35,0)</f>
        <v>0</v>
      </c>
      <c r="AN35" s="82"/>
      <c r="AO35" s="81">
        <f>IF(AN35,31-AN35,0)</f>
        <v>0</v>
      </c>
      <c r="AQ35" s="83"/>
      <c r="AR35" s="84">
        <f>VALUE(H35)</f>
        <v>0</v>
      </c>
      <c r="AS35" s="84">
        <f>VALUE(K35)</f>
        <v>5</v>
      </c>
      <c r="AT35" s="84">
        <f>VALUE(N35)</f>
        <v>0</v>
      </c>
      <c r="AU35" s="84">
        <f>VALUE(Q35)</f>
        <v>0</v>
      </c>
      <c r="AV35" s="84">
        <f>VALUE(T35)</f>
        <v>0</v>
      </c>
      <c r="AW35" s="84">
        <f>VALUE(W35)</f>
        <v>0</v>
      </c>
      <c r="AX35" s="84">
        <f>VALUE(Z35)</f>
        <v>0</v>
      </c>
      <c r="AY35" s="84">
        <f>VALUE(AC35)</f>
        <v>21</v>
      </c>
      <c r="AZ35" s="84">
        <f>VALUE(AF35)</f>
        <v>0</v>
      </c>
      <c r="BA35" s="84">
        <f>VALUE(AI35)</f>
        <v>26</v>
      </c>
      <c r="BB35" s="84">
        <f>VALUE(AL35)</f>
        <v>0</v>
      </c>
      <c r="BC35" s="84">
        <f>VALUE(AO35)</f>
        <v>0</v>
      </c>
      <c r="BD35" s="85">
        <f>LARGE(AR35:BC35,1)+LARGE(AR35:BC35,2)+LARGE(AR35:BC35,3)+LARGE(AR35:BC35,4)+LARGE(AR35:BC35,5)+LARGE(AR35:BC35,6)+LARGE(AR35:BC35,7)+LARGE(AR35:BC35,8)</f>
        <v>52</v>
      </c>
      <c r="IE35" s="14"/>
    </row>
    <row r="36" spans="1:239" ht="11.25" customHeight="1">
      <c r="A36" s="74">
        <f t="shared" si="0"/>
        <v>30</v>
      </c>
      <c r="B36" s="75">
        <f t="shared" si="29"/>
        <v>52</v>
      </c>
      <c r="C36" s="76">
        <f t="shared" si="30"/>
        <v>3</v>
      </c>
      <c r="D36" s="77" t="s">
        <v>242</v>
      </c>
      <c r="E36" s="78">
        <v>63</v>
      </c>
      <c r="F36" s="77" t="s">
        <v>31</v>
      </c>
      <c r="G36" s="79"/>
      <c r="H36" s="80">
        <f t="shared" si="31"/>
        <v>0</v>
      </c>
      <c r="J36" s="79">
        <v>18</v>
      </c>
      <c r="K36" s="80">
        <f t="shared" si="32"/>
        <v>13</v>
      </c>
      <c r="L36" s="7" t="s">
        <v>243</v>
      </c>
      <c r="M36" s="79"/>
      <c r="N36" s="80">
        <f t="shared" si="33"/>
        <v>0</v>
      </c>
      <c r="P36" s="79"/>
      <c r="Q36" s="80">
        <f t="shared" si="34"/>
        <v>0</v>
      </c>
      <c r="S36" s="79"/>
      <c r="T36" s="80">
        <f t="shared" si="35"/>
        <v>0</v>
      </c>
      <c r="V36" s="79"/>
      <c r="W36" s="80">
        <f t="shared" si="36"/>
        <v>0</v>
      </c>
      <c r="Y36" s="79">
        <v>17</v>
      </c>
      <c r="Z36" s="80">
        <f>IF(Y36,31-Y36,0)</f>
        <v>14</v>
      </c>
      <c r="AA36" s="7" t="s">
        <v>244</v>
      </c>
      <c r="AB36" s="79"/>
      <c r="AC36" s="80">
        <f t="shared" si="37"/>
        <v>0</v>
      </c>
      <c r="AE36" s="79"/>
      <c r="AF36" s="80">
        <f t="shared" si="11"/>
        <v>0</v>
      </c>
      <c r="AH36" s="79">
        <v>9</v>
      </c>
      <c r="AI36" s="81">
        <f t="shared" si="12"/>
        <v>22</v>
      </c>
      <c r="AJ36" s="12" t="s">
        <v>245</v>
      </c>
      <c r="AK36" s="82"/>
      <c r="AL36" s="81">
        <f t="shared" si="13"/>
        <v>0</v>
      </c>
      <c r="AN36" s="82"/>
      <c r="AO36" s="81">
        <f t="shared" si="14"/>
        <v>0</v>
      </c>
      <c r="AQ36" s="83"/>
      <c r="AR36" s="84">
        <f t="shared" si="15"/>
        <v>0</v>
      </c>
      <c r="AS36" s="84">
        <f t="shared" si="16"/>
        <v>13</v>
      </c>
      <c r="AT36" s="84">
        <f t="shared" si="17"/>
        <v>0</v>
      </c>
      <c r="AU36" s="84">
        <f t="shared" si="18"/>
        <v>0</v>
      </c>
      <c r="AV36" s="84">
        <f t="shared" si="19"/>
        <v>0</v>
      </c>
      <c r="AW36" s="84">
        <f t="shared" si="20"/>
        <v>0</v>
      </c>
      <c r="AX36" s="84">
        <f t="shared" si="21"/>
        <v>14</v>
      </c>
      <c r="AY36" s="84">
        <f t="shared" si="22"/>
        <v>0</v>
      </c>
      <c r="AZ36" s="84">
        <f t="shared" si="23"/>
        <v>0</v>
      </c>
      <c r="BA36" s="84">
        <f t="shared" si="24"/>
        <v>22</v>
      </c>
      <c r="BB36" s="84">
        <f t="shared" si="25"/>
        <v>0</v>
      </c>
      <c r="BC36" s="84">
        <f t="shared" si="26"/>
        <v>0</v>
      </c>
      <c r="BD36" s="85">
        <f t="shared" si="27"/>
        <v>49</v>
      </c>
      <c r="IE36" s="14"/>
    </row>
    <row r="37" spans="1:239" ht="11.25" customHeight="1">
      <c r="A37" s="74">
        <f aca="true" t="shared" si="38" ref="A37:A110">RANK(B37,$B$7:$B$163)</f>
        <v>31</v>
      </c>
      <c r="B37" s="75">
        <f aca="true" t="shared" si="39" ref="B37:B110">VALUE(BD37)+C37</f>
        <v>51</v>
      </c>
      <c r="C37" s="76">
        <f aca="true" t="shared" si="40" ref="C37:C111">COUNT(G37,J37,M37,P37,S37,V37,Y37,AB37,AE37,AH37,AK37,AN37)</f>
        <v>2</v>
      </c>
      <c r="D37" s="77" t="s">
        <v>246</v>
      </c>
      <c r="E37" s="78">
        <v>84</v>
      </c>
      <c r="F37" s="77" t="s">
        <v>247</v>
      </c>
      <c r="G37" s="93"/>
      <c r="H37" s="80">
        <f aca="true" t="shared" si="41" ref="H37:H110">IF(G37,31-G37,0)</f>
        <v>0</v>
      </c>
      <c r="I37"/>
      <c r="J37" s="79"/>
      <c r="K37" s="80">
        <f aca="true" t="shared" si="42" ref="K37:K110">IF(J37,31-J37,0)</f>
        <v>0</v>
      </c>
      <c r="M37" s="79"/>
      <c r="N37" s="80">
        <f aca="true" t="shared" si="43" ref="N37:N110">IF(M37,31-M37,0)</f>
        <v>0</v>
      </c>
      <c r="P37" s="79"/>
      <c r="Q37" s="80">
        <f aca="true" t="shared" si="44" ref="Q37:Q110">IF(P37,31-P37,0)</f>
        <v>0</v>
      </c>
      <c r="S37" s="79"/>
      <c r="T37" s="80">
        <f aca="true" t="shared" si="45" ref="T37:T110">IF(S37,31-S37,0)</f>
        <v>0</v>
      </c>
      <c r="V37" s="79"/>
      <c r="W37" s="80">
        <f aca="true" t="shared" si="46" ref="W37:W110">IF(V37,31-V37,0)</f>
        <v>0</v>
      </c>
      <c r="Y37" s="79"/>
      <c r="Z37" s="80">
        <f>IF(Y37,31-Y37,0)</f>
        <v>0</v>
      </c>
      <c r="AB37" s="79"/>
      <c r="AC37" s="80">
        <f aca="true" t="shared" si="47" ref="AC37:AC110">IF(AB37,31-AB37,0)</f>
        <v>0</v>
      </c>
      <c r="AE37" s="79"/>
      <c r="AF37" s="80">
        <f aca="true" t="shared" si="48" ref="AF37:AF76">IF(AE37,31-AE37,0)</f>
        <v>0</v>
      </c>
      <c r="AH37" s="79"/>
      <c r="AI37" s="81">
        <f aca="true" t="shared" si="49" ref="AI37:AI76">IF(AH37,31-AH37,0)</f>
        <v>0</v>
      </c>
      <c r="AJ37" s="12"/>
      <c r="AK37" s="82">
        <v>7</v>
      </c>
      <c r="AL37" s="81">
        <f aca="true" t="shared" si="50" ref="AL37:AL76">IF(AK37,31-AK37,0)</f>
        <v>24</v>
      </c>
      <c r="AM37" s="12" t="s">
        <v>248</v>
      </c>
      <c r="AN37" s="82">
        <v>6</v>
      </c>
      <c r="AO37" s="81">
        <f aca="true" t="shared" si="51" ref="AO37:AO76">IF(AN37,31-AN37,0)</f>
        <v>25</v>
      </c>
      <c r="AP37" s="12" t="s">
        <v>113</v>
      </c>
      <c r="AQ37" s="83"/>
      <c r="AR37" s="84">
        <f aca="true" t="shared" si="52" ref="AR37:AR76">VALUE(H37)</f>
        <v>0</v>
      </c>
      <c r="AS37" s="84">
        <f aca="true" t="shared" si="53" ref="AS37:AS76">VALUE(K37)</f>
        <v>0</v>
      </c>
      <c r="AT37" s="84">
        <f aca="true" t="shared" si="54" ref="AT37:AT76">VALUE(N37)</f>
        <v>0</v>
      </c>
      <c r="AU37" s="84">
        <f aca="true" t="shared" si="55" ref="AU37:AU76">VALUE(Q37)</f>
        <v>0</v>
      </c>
      <c r="AV37" s="84">
        <f aca="true" t="shared" si="56" ref="AV37:AV76">VALUE(T37)</f>
        <v>0</v>
      </c>
      <c r="AW37" s="84">
        <f aca="true" t="shared" si="57" ref="AW37:AW76">VALUE(W37)</f>
        <v>0</v>
      </c>
      <c r="AX37" s="84">
        <f aca="true" t="shared" si="58" ref="AX37:AX76">VALUE(Z37)</f>
        <v>0</v>
      </c>
      <c r="AY37" s="84">
        <f aca="true" t="shared" si="59" ref="AY37:AY76">VALUE(AC37)</f>
        <v>0</v>
      </c>
      <c r="AZ37" s="84">
        <f aca="true" t="shared" si="60" ref="AZ37:AZ76">VALUE(AF37)</f>
        <v>0</v>
      </c>
      <c r="BA37" s="84">
        <f aca="true" t="shared" si="61" ref="BA37:BA76">VALUE(AI37)</f>
        <v>0</v>
      </c>
      <c r="BB37" s="84">
        <f aca="true" t="shared" si="62" ref="BB37:BB76">VALUE(AL37)</f>
        <v>24</v>
      </c>
      <c r="BC37" s="84">
        <f aca="true" t="shared" si="63" ref="BC37:BC76">VALUE(AO37)</f>
        <v>25</v>
      </c>
      <c r="BD37" s="85">
        <f aca="true" t="shared" si="64" ref="BD37:BD76">LARGE(AR37:BC37,1)+LARGE(AR37:BC37,2)+LARGE(AR37:BC37,3)+LARGE(AR37:BC37,4)+LARGE(AR37:BC37,5)+LARGE(AR37:BC37,6)+LARGE(AR37:BC37,7)+LARGE(AR37:BC37,8)</f>
        <v>49</v>
      </c>
      <c r="IE37" s="14"/>
    </row>
    <row r="38" spans="1:256" s="89" customFormat="1" ht="11.25" customHeight="1">
      <c r="A38" s="74">
        <f t="shared" si="0"/>
        <v>31</v>
      </c>
      <c r="B38" s="75">
        <f t="shared" si="29"/>
        <v>51</v>
      </c>
      <c r="C38" s="76">
        <f t="shared" si="30"/>
        <v>2</v>
      </c>
      <c r="D38" s="77" t="s">
        <v>249</v>
      </c>
      <c r="E38" s="78">
        <v>69</v>
      </c>
      <c r="F38" s="77" t="s">
        <v>31</v>
      </c>
      <c r="G38" s="79"/>
      <c r="H38" s="80">
        <f t="shared" si="31"/>
        <v>0</v>
      </c>
      <c r="I38" s="7"/>
      <c r="J38" s="79">
        <v>8</v>
      </c>
      <c r="K38" s="80">
        <f t="shared" si="32"/>
        <v>23</v>
      </c>
      <c r="L38" s="7" t="s">
        <v>250</v>
      </c>
      <c r="M38" s="79"/>
      <c r="N38" s="80">
        <f t="shared" si="33"/>
        <v>0</v>
      </c>
      <c r="O38" s="7"/>
      <c r="P38" s="79"/>
      <c r="Q38" s="80">
        <f t="shared" si="34"/>
        <v>0</v>
      </c>
      <c r="R38" s="7"/>
      <c r="S38" s="79"/>
      <c r="T38" s="80">
        <f t="shared" si="35"/>
        <v>0</v>
      </c>
      <c r="U38" s="7"/>
      <c r="V38" s="79"/>
      <c r="W38" s="80">
        <f t="shared" si="36"/>
        <v>0</v>
      </c>
      <c r="X38" s="7"/>
      <c r="Y38" s="79"/>
      <c r="Z38" s="80">
        <f>IF(Y38,31-Y38,0)</f>
        <v>0</v>
      </c>
      <c r="AA38" s="7"/>
      <c r="AB38" s="79"/>
      <c r="AC38" s="80">
        <f t="shared" si="37"/>
        <v>0</v>
      </c>
      <c r="AD38" s="7"/>
      <c r="AE38" s="79"/>
      <c r="AF38" s="80">
        <f>IF(AE38,31-AE38,0)</f>
        <v>0</v>
      </c>
      <c r="AG38" s="7"/>
      <c r="AH38" s="79"/>
      <c r="AI38" s="81">
        <f>IF(AH38,31-AH38,0)</f>
        <v>0</v>
      </c>
      <c r="AJ38" s="12"/>
      <c r="AK38" s="82">
        <v>5</v>
      </c>
      <c r="AL38" s="81">
        <f>IF(AK38,31-AK38,0)</f>
        <v>26</v>
      </c>
      <c r="AM38" s="12" t="s">
        <v>251</v>
      </c>
      <c r="AN38" s="82"/>
      <c r="AO38" s="81">
        <f>IF(AN38,31-AN38,0)</f>
        <v>0</v>
      </c>
      <c r="AP38" s="12"/>
      <c r="AQ38" s="83"/>
      <c r="AR38" s="84">
        <f>VALUE(H38)</f>
        <v>0</v>
      </c>
      <c r="AS38" s="84">
        <f>VALUE(K38)</f>
        <v>23</v>
      </c>
      <c r="AT38" s="84">
        <f>VALUE(N38)</f>
        <v>0</v>
      </c>
      <c r="AU38" s="84">
        <f>VALUE(Q38)</f>
        <v>0</v>
      </c>
      <c r="AV38" s="84">
        <f>VALUE(T38)</f>
        <v>0</v>
      </c>
      <c r="AW38" s="84">
        <f>VALUE(W38)</f>
        <v>0</v>
      </c>
      <c r="AX38" s="84">
        <f>VALUE(Z38)</f>
        <v>0</v>
      </c>
      <c r="AY38" s="84">
        <f>VALUE(AC38)</f>
        <v>0</v>
      </c>
      <c r="AZ38" s="84">
        <f>VALUE(AF38)</f>
        <v>0</v>
      </c>
      <c r="BA38" s="84">
        <f>VALUE(AI38)</f>
        <v>0</v>
      </c>
      <c r="BB38" s="84">
        <f>VALUE(AL38)</f>
        <v>26</v>
      </c>
      <c r="BC38" s="84">
        <f>VALUE(AO38)</f>
        <v>0</v>
      </c>
      <c r="BD38" s="85">
        <f>LARGE(AR38:BC38,1)+LARGE(AR38:BC38,2)+LARGE(AR38:BC38,3)+LARGE(AR38:BC38,4)+LARGE(AR38:BC38,5)+LARGE(AR38:BC38,6)+LARGE(AR38:BC38,7)+LARGE(AR38:BC38,8)</f>
        <v>49</v>
      </c>
      <c r="BE38" s="14"/>
      <c r="BF38" s="14"/>
      <c r="BG38" s="14"/>
      <c r="BH38" s="14"/>
      <c r="BI38" s="14"/>
      <c r="IF38" s="15"/>
      <c r="IG38" s="15"/>
      <c r="IH38" s="15"/>
      <c r="II38" s="15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39" ht="11.25" customHeight="1">
      <c r="A39" s="74">
        <f t="shared" si="0"/>
        <v>33</v>
      </c>
      <c r="B39" s="75">
        <f t="shared" si="1"/>
        <v>48</v>
      </c>
      <c r="C39" s="76">
        <f t="shared" si="2"/>
        <v>5</v>
      </c>
      <c r="D39" s="77" t="s">
        <v>252</v>
      </c>
      <c r="E39" s="78">
        <v>38</v>
      </c>
      <c r="F39" s="77" t="s">
        <v>31</v>
      </c>
      <c r="G39" s="79"/>
      <c r="H39" s="80">
        <f t="shared" si="3"/>
        <v>0</v>
      </c>
      <c r="J39" s="79"/>
      <c r="K39" s="80">
        <f t="shared" si="4"/>
        <v>0</v>
      </c>
      <c r="M39" s="79"/>
      <c r="N39" s="80">
        <f t="shared" si="5"/>
        <v>0</v>
      </c>
      <c r="O39" s="7" t="s">
        <v>253</v>
      </c>
      <c r="P39" s="79">
        <v>18</v>
      </c>
      <c r="Q39" s="80">
        <f t="shared" si="6"/>
        <v>13</v>
      </c>
      <c r="R39" s="7" t="s">
        <v>254</v>
      </c>
      <c r="S39" s="79"/>
      <c r="T39" s="80">
        <f t="shared" si="7"/>
        <v>0</v>
      </c>
      <c r="V39" s="79">
        <v>19</v>
      </c>
      <c r="W39" s="80">
        <f t="shared" si="8"/>
        <v>12</v>
      </c>
      <c r="X39" s="7" t="s">
        <v>255</v>
      </c>
      <c r="Y39" s="79"/>
      <c r="Z39" s="80">
        <f t="shared" si="28"/>
        <v>0</v>
      </c>
      <c r="AB39" s="79">
        <v>18</v>
      </c>
      <c r="AC39" s="80">
        <f t="shared" si="10"/>
        <v>13</v>
      </c>
      <c r="AD39" s="7" t="s">
        <v>256</v>
      </c>
      <c r="AE39" s="79"/>
      <c r="AF39" s="80">
        <f t="shared" si="11"/>
        <v>0</v>
      </c>
      <c r="AH39" s="79"/>
      <c r="AI39" s="81">
        <f t="shared" si="12"/>
        <v>0</v>
      </c>
      <c r="AJ39" s="12"/>
      <c r="AK39" s="82">
        <v>27</v>
      </c>
      <c r="AL39" s="81">
        <f t="shared" si="13"/>
        <v>4</v>
      </c>
      <c r="AM39" s="12" t="s">
        <v>257</v>
      </c>
      <c r="AN39" s="82">
        <v>30</v>
      </c>
      <c r="AO39" s="81">
        <f t="shared" si="14"/>
        <v>1</v>
      </c>
      <c r="AP39" s="12" t="s">
        <v>258</v>
      </c>
      <c r="AQ39" s="83"/>
      <c r="AR39" s="84">
        <f t="shared" si="15"/>
        <v>0</v>
      </c>
      <c r="AS39" s="84">
        <f t="shared" si="16"/>
        <v>0</v>
      </c>
      <c r="AT39" s="84">
        <f t="shared" si="17"/>
        <v>0</v>
      </c>
      <c r="AU39" s="84">
        <f t="shared" si="18"/>
        <v>13</v>
      </c>
      <c r="AV39" s="84">
        <f t="shared" si="19"/>
        <v>0</v>
      </c>
      <c r="AW39" s="84">
        <f t="shared" si="20"/>
        <v>12</v>
      </c>
      <c r="AX39" s="84">
        <f t="shared" si="21"/>
        <v>0</v>
      </c>
      <c r="AY39" s="84">
        <f t="shared" si="22"/>
        <v>13</v>
      </c>
      <c r="AZ39" s="84">
        <f t="shared" si="23"/>
        <v>0</v>
      </c>
      <c r="BA39" s="84">
        <f t="shared" si="24"/>
        <v>0</v>
      </c>
      <c r="BB39" s="84">
        <f t="shared" si="25"/>
        <v>4</v>
      </c>
      <c r="BC39" s="84">
        <f t="shared" si="26"/>
        <v>1</v>
      </c>
      <c r="BD39" s="85">
        <f t="shared" si="27"/>
        <v>43</v>
      </c>
      <c r="IE39" s="14"/>
    </row>
    <row r="40" spans="1:239" ht="11.25" customHeight="1">
      <c r="A40" s="74">
        <f t="shared" si="0"/>
        <v>33</v>
      </c>
      <c r="B40" s="75">
        <f t="shared" si="1"/>
        <v>48</v>
      </c>
      <c r="C40" s="76">
        <f t="shared" si="2"/>
        <v>3</v>
      </c>
      <c r="D40" s="77" t="s">
        <v>259</v>
      </c>
      <c r="E40" s="78">
        <v>62</v>
      </c>
      <c r="F40" s="77" t="s">
        <v>177</v>
      </c>
      <c r="G40" s="79">
        <v>17</v>
      </c>
      <c r="H40" s="80">
        <f t="shared" si="3"/>
        <v>14</v>
      </c>
      <c r="I40" s="7" t="s">
        <v>260</v>
      </c>
      <c r="J40" s="79"/>
      <c r="K40" s="80">
        <f t="shared" si="4"/>
        <v>0</v>
      </c>
      <c r="M40" s="79">
        <v>18</v>
      </c>
      <c r="N40" s="80">
        <f t="shared" si="5"/>
        <v>13</v>
      </c>
      <c r="O40" s="7" t="s">
        <v>260</v>
      </c>
      <c r="P40" s="79"/>
      <c r="Q40" s="80">
        <f t="shared" si="6"/>
        <v>0</v>
      </c>
      <c r="S40" s="79"/>
      <c r="T40" s="80">
        <f t="shared" si="7"/>
        <v>0</v>
      </c>
      <c r="V40" s="79">
        <v>13</v>
      </c>
      <c r="W40" s="80">
        <f t="shared" si="8"/>
        <v>18</v>
      </c>
      <c r="X40" s="7" t="s">
        <v>261</v>
      </c>
      <c r="Y40" s="79"/>
      <c r="Z40" s="80">
        <f t="shared" si="28"/>
        <v>0</v>
      </c>
      <c r="AB40" s="79"/>
      <c r="AC40" s="80">
        <f t="shared" si="10"/>
        <v>0</v>
      </c>
      <c r="AE40" s="79"/>
      <c r="AF40" s="80">
        <f t="shared" si="11"/>
        <v>0</v>
      </c>
      <c r="AH40" s="79"/>
      <c r="AI40" s="81">
        <f t="shared" si="12"/>
        <v>0</v>
      </c>
      <c r="AJ40" s="12"/>
      <c r="AK40" s="82"/>
      <c r="AL40" s="81">
        <f t="shared" si="13"/>
        <v>0</v>
      </c>
      <c r="AN40" s="82"/>
      <c r="AO40" s="81">
        <f t="shared" si="14"/>
        <v>0</v>
      </c>
      <c r="AQ40" s="83"/>
      <c r="AR40" s="84">
        <f t="shared" si="15"/>
        <v>14</v>
      </c>
      <c r="AS40" s="84">
        <f t="shared" si="16"/>
        <v>0</v>
      </c>
      <c r="AT40" s="84">
        <f t="shared" si="17"/>
        <v>13</v>
      </c>
      <c r="AU40" s="84">
        <f t="shared" si="18"/>
        <v>0</v>
      </c>
      <c r="AV40" s="84">
        <f t="shared" si="19"/>
        <v>0</v>
      </c>
      <c r="AW40" s="84">
        <f t="shared" si="20"/>
        <v>18</v>
      </c>
      <c r="AX40" s="84">
        <f t="shared" si="21"/>
        <v>0</v>
      </c>
      <c r="AY40" s="84">
        <f t="shared" si="22"/>
        <v>0</v>
      </c>
      <c r="AZ40" s="84">
        <f t="shared" si="23"/>
        <v>0</v>
      </c>
      <c r="BA40" s="84">
        <f t="shared" si="24"/>
        <v>0</v>
      </c>
      <c r="BB40" s="84">
        <f t="shared" si="25"/>
        <v>0</v>
      </c>
      <c r="BC40" s="84">
        <f t="shared" si="26"/>
        <v>0</v>
      </c>
      <c r="BD40" s="85">
        <f t="shared" si="27"/>
        <v>45</v>
      </c>
      <c r="IE40" s="14"/>
    </row>
    <row r="41" spans="1:239" ht="11.25" customHeight="1">
      <c r="A41" s="74">
        <f t="shared" si="0"/>
        <v>33</v>
      </c>
      <c r="B41" s="75">
        <f t="shared" si="1"/>
        <v>48</v>
      </c>
      <c r="C41" s="76">
        <f t="shared" si="2"/>
        <v>4</v>
      </c>
      <c r="D41" s="77" t="s">
        <v>262</v>
      </c>
      <c r="E41" s="78">
        <v>69</v>
      </c>
      <c r="F41" s="77" t="s">
        <v>263</v>
      </c>
      <c r="G41" s="79">
        <v>16</v>
      </c>
      <c r="H41" s="80">
        <f t="shared" si="3"/>
        <v>15</v>
      </c>
      <c r="I41" s="7" t="s">
        <v>264</v>
      </c>
      <c r="J41" s="79">
        <v>24</v>
      </c>
      <c r="K41" s="80">
        <f t="shared" si="4"/>
        <v>7</v>
      </c>
      <c r="L41" s="7" t="s">
        <v>265</v>
      </c>
      <c r="M41" s="79">
        <v>25</v>
      </c>
      <c r="N41" s="80">
        <f t="shared" si="5"/>
        <v>6</v>
      </c>
      <c r="O41" s="7" t="s">
        <v>266</v>
      </c>
      <c r="P41" s="79"/>
      <c r="Q41" s="80">
        <f t="shared" si="6"/>
        <v>0</v>
      </c>
      <c r="S41" s="79">
        <v>15</v>
      </c>
      <c r="T41" s="80">
        <f t="shared" si="7"/>
        <v>16</v>
      </c>
      <c r="U41" s="7" t="s">
        <v>267</v>
      </c>
      <c r="V41" s="79"/>
      <c r="W41" s="80">
        <f t="shared" si="8"/>
        <v>0</v>
      </c>
      <c r="Y41" s="79"/>
      <c r="Z41" s="80">
        <f t="shared" si="28"/>
        <v>0</v>
      </c>
      <c r="AB41" s="79"/>
      <c r="AC41" s="80">
        <f t="shared" si="10"/>
        <v>0</v>
      </c>
      <c r="AE41" s="79"/>
      <c r="AF41" s="80">
        <f t="shared" si="11"/>
        <v>0</v>
      </c>
      <c r="AH41" s="79"/>
      <c r="AI41" s="81">
        <f t="shared" si="12"/>
        <v>0</v>
      </c>
      <c r="AJ41" s="12"/>
      <c r="AK41" s="82"/>
      <c r="AL41" s="81">
        <f t="shared" si="13"/>
        <v>0</v>
      </c>
      <c r="AN41" s="82"/>
      <c r="AO41" s="81">
        <f t="shared" si="14"/>
        <v>0</v>
      </c>
      <c r="AQ41" s="92"/>
      <c r="AR41" s="84">
        <f t="shared" si="15"/>
        <v>15</v>
      </c>
      <c r="AS41" s="84">
        <f t="shared" si="16"/>
        <v>7</v>
      </c>
      <c r="AT41" s="84">
        <f t="shared" si="17"/>
        <v>6</v>
      </c>
      <c r="AU41" s="84">
        <f t="shared" si="18"/>
        <v>0</v>
      </c>
      <c r="AV41" s="84">
        <f t="shared" si="19"/>
        <v>16</v>
      </c>
      <c r="AW41" s="84">
        <f t="shared" si="20"/>
        <v>0</v>
      </c>
      <c r="AX41" s="84">
        <f t="shared" si="21"/>
        <v>0</v>
      </c>
      <c r="AY41" s="84">
        <f t="shared" si="22"/>
        <v>0</v>
      </c>
      <c r="AZ41" s="84">
        <f t="shared" si="23"/>
        <v>0</v>
      </c>
      <c r="BA41" s="84">
        <f t="shared" si="24"/>
        <v>0</v>
      </c>
      <c r="BB41" s="84">
        <f t="shared" si="25"/>
        <v>0</v>
      </c>
      <c r="BC41" s="84">
        <f t="shared" si="26"/>
        <v>0</v>
      </c>
      <c r="BD41" s="85">
        <f t="shared" si="27"/>
        <v>44</v>
      </c>
      <c r="IE41" s="14"/>
    </row>
    <row r="42" spans="1:239" ht="11.25" customHeight="1">
      <c r="A42" s="74">
        <f t="shared" si="0"/>
        <v>36</v>
      </c>
      <c r="B42" s="75">
        <f t="shared" si="1"/>
        <v>47</v>
      </c>
      <c r="C42" s="76">
        <f t="shared" si="2"/>
        <v>3</v>
      </c>
      <c r="D42" s="77" t="s">
        <v>268</v>
      </c>
      <c r="E42" s="78">
        <v>66</v>
      </c>
      <c r="F42" s="77" t="s">
        <v>31</v>
      </c>
      <c r="G42" s="79"/>
      <c r="H42" s="80">
        <f t="shared" si="3"/>
        <v>0</v>
      </c>
      <c r="J42" s="79"/>
      <c r="K42" s="80">
        <f t="shared" si="4"/>
        <v>0</v>
      </c>
      <c r="M42" s="79">
        <v>12</v>
      </c>
      <c r="N42" s="80">
        <f t="shared" si="5"/>
        <v>19</v>
      </c>
      <c r="O42" s="7" t="s">
        <v>269</v>
      </c>
      <c r="P42" s="79"/>
      <c r="Q42" s="80">
        <f t="shared" si="6"/>
        <v>0</v>
      </c>
      <c r="S42" s="79">
        <v>17</v>
      </c>
      <c r="T42" s="80">
        <f t="shared" si="7"/>
        <v>14</v>
      </c>
      <c r="U42" s="7" t="s">
        <v>270</v>
      </c>
      <c r="V42" s="79"/>
      <c r="W42" s="80">
        <f t="shared" si="8"/>
        <v>0</v>
      </c>
      <c r="Y42" s="79">
        <v>20</v>
      </c>
      <c r="Z42" s="80">
        <f t="shared" si="28"/>
        <v>11</v>
      </c>
      <c r="AA42" s="7" t="s">
        <v>32</v>
      </c>
      <c r="AB42" s="79"/>
      <c r="AC42" s="80">
        <f t="shared" si="10"/>
        <v>0</v>
      </c>
      <c r="AE42" s="79"/>
      <c r="AF42" s="80">
        <f>IF(AE42,31-AE42,0)</f>
        <v>0</v>
      </c>
      <c r="AH42" s="79"/>
      <c r="AI42" s="81">
        <f>IF(AH42,31-AH42,0)</f>
        <v>0</v>
      </c>
      <c r="AJ42" s="12"/>
      <c r="AK42" s="82"/>
      <c r="AL42" s="81">
        <f>IF(AK42,31-AK42,0)</f>
        <v>0</v>
      </c>
      <c r="AN42" s="82"/>
      <c r="AO42" s="81">
        <f>IF(AN42,31-AN42,0)</f>
        <v>0</v>
      </c>
      <c r="AQ42" s="83"/>
      <c r="AR42" s="84">
        <f>VALUE(H42)</f>
        <v>0</v>
      </c>
      <c r="AS42" s="84">
        <f>VALUE(K42)</f>
        <v>0</v>
      </c>
      <c r="AT42" s="84">
        <f>VALUE(N42)</f>
        <v>19</v>
      </c>
      <c r="AU42" s="84">
        <f>VALUE(Q42)</f>
        <v>0</v>
      </c>
      <c r="AV42" s="84">
        <f>VALUE(T42)</f>
        <v>14</v>
      </c>
      <c r="AW42" s="84">
        <f>VALUE(W42)</f>
        <v>0</v>
      </c>
      <c r="AX42" s="84">
        <f>VALUE(Z42)</f>
        <v>11</v>
      </c>
      <c r="AY42" s="84">
        <f>VALUE(AC42)</f>
        <v>0</v>
      </c>
      <c r="AZ42" s="84">
        <f>VALUE(AF42)</f>
        <v>0</v>
      </c>
      <c r="BA42" s="84">
        <f>VALUE(AI42)</f>
        <v>0</v>
      </c>
      <c r="BB42" s="84">
        <f>VALUE(AL42)</f>
        <v>0</v>
      </c>
      <c r="BC42" s="84">
        <f>VALUE(AO42)</f>
        <v>0</v>
      </c>
      <c r="BD42" s="85">
        <f>LARGE(AR42:BC42,1)+LARGE(AR42:BC42,2)+LARGE(AR42:BC42,3)+LARGE(AR42:BC42,4)+LARGE(AR42:BC42,5)+LARGE(AR42:BC42,6)+LARGE(AR42:BC42,7)+LARGE(AR42:BC42,8)</f>
        <v>44</v>
      </c>
      <c r="IE42" s="14"/>
    </row>
    <row r="43" spans="1:239" ht="11.25" customHeight="1">
      <c r="A43" s="74">
        <f>RANK(B43,$B$7:$B$163)</f>
        <v>37</v>
      </c>
      <c r="B43" s="75">
        <f t="shared" si="29"/>
        <v>39</v>
      </c>
      <c r="C43" s="76">
        <f t="shared" si="30"/>
        <v>2</v>
      </c>
      <c r="D43" s="77" t="s">
        <v>271</v>
      </c>
      <c r="E43" s="78">
        <v>64</v>
      </c>
      <c r="F43" s="77" t="s">
        <v>272</v>
      </c>
      <c r="G43" s="79"/>
      <c r="H43" s="80">
        <f t="shared" si="31"/>
        <v>0</v>
      </c>
      <c r="J43" s="79"/>
      <c r="K43" s="80">
        <f t="shared" si="32"/>
        <v>0</v>
      </c>
      <c r="M43" s="79"/>
      <c r="N43" s="80">
        <f t="shared" si="33"/>
        <v>0</v>
      </c>
      <c r="P43" s="79"/>
      <c r="Q43" s="80">
        <f t="shared" si="34"/>
        <v>0</v>
      </c>
      <c r="S43" s="79"/>
      <c r="T43" s="80">
        <f t="shared" si="35"/>
        <v>0</v>
      </c>
      <c r="V43" s="79"/>
      <c r="W43" s="80">
        <f t="shared" si="36"/>
        <v>0</v>
      </c>
      <c r="Y43" s="79"/>
      <c r="Z43" s="80">
        <f>IF(Y43,31-Y43,0)</f>
        <v>0</v>
      </c>
      <c r="AB43" s="79">
        <v>16</v>
      </c>
      <c r="AC43" s="80">
        <f t="shared" si="37"/>
        <v>15</v>
      </c>
      <c r="AD43" s="7" t="s">
        <v>273</v>
      </c>
      <c r="AE43" s="79">
        <v>9</v>
      </c>
      <c r="AF43" s="80">
        <f t="shared" si="48"/>
        <v>22</v>
      </c>
      <c r="AG43" s="7" t="s">
        <v>231</v>
      </c>
      <c r="AH43" s="79"/>
      <c r="AI43" s="81">
        <f t="shared" si="49"/>
        <v>0</v>
      </c>
      <c r="AJ43" s="12"/>
      <c r="AK43" s="82"/>
      <c r="AL43" s="81">
        <f t="shared" si="50"/>
        <v>0</v>
      </c>
      <c r="AN43" s="82"/>
      <c r="AO43" s="81">
        <f t="shared" si="51"/>
        <v>0</v>
      </c>
      <c r="AQ43" s="83"/>
      <c r="AR43" s="84">
        <f t="shared" si="52"/>
        <v>0</v>
      </c>
      <c r="AS43" s="84">
        <f t="shared" si="53"/>
        <v>0</v>
      </c>
      <c r="AT43" s="84">
        <f t="shared" si="54"/>
        <v>0</v>
      </c>
      <c r="AU43" s="84">
        <f t="shared" si="55"/>
        <v>0</v>
      </c>
      <c r="AV43" s="84">
        <f t="shared" si="56"/>
        <v>0</v>
      </c>
      <c r="AW43" s="84">
        <f t="shared" si="57"/>
        <v>0</v>
      </c>
      <c r="AX43" s="84">
        <f t="shared" si="58"/>
        <v>0</v>
      </c>
      <c r="AY43" s="84">
        <f t="shared" si="59"/>
        <v>15</v>
      </c>
      <c r="AZ43" s="84">
        <f t="shared" si="60"/>
        <v>22</v>
      </c>
      <c r="BA43" s="84">
        <f t="shared" si="61"/>
        <v>0</v>
      </c>
      <c r="BB43" s="84">
        <f t="shared" si="62"/>
        <v>0</v>
      </c>
      <c r="BC43" s="84">
        <f t="shared" si="63"/>
        <v>0</v>
      </c>
      <c r="BD43" s="85">
        <f t="shared" si="64"/>
        <v>37</v>
      </c>
      <c r="IE43" s="14"/>
    </row>
    <row r="44" spans="1:243" ht="11.25" customHeight="1">
      <c r="A44" s="74">
        <f t="shared" si="0"/>
        <v>38</v>
      </c>
      <c r="B44" s="75">
        <f t="shared" si="29"/>
        <v>38</v>
      </c>
      <c r="C44" s="76">
        <f t="shared" si="30"/>
        <v>4</v>
      </c>
      <c r="D44" s="77" t="s">
        <v>274</v>
      </c>
      <c r="E44" s="78">
        <v>67</v>
      </c>
      <c r="F44" s="77" t="s">
        <v>124</v>
      </c>
      <c r="G44" s="79">
        <v>26</v>
      </c>
      <c r="H44" s="80">
        <f t="shared" si="31"/>
        <v>5</v>
      </c>
      <c r="I44" s="7" t="s">
        <v>275</v>
      </c>
      <c r="J44" s="79">
        <v>27</v>
      </c>
      <c r="K44" s="80">
        <f t="shared" si="32"/>
        <v>4</v>
      </c>
      <c r="L44" s="7" t="s">
        <v>125</v>
      </c>
      <c r="M44" s="79"/>
      <c r="N44" s="80">
        <f t="shared" si="33"/>
        <v>0</v>
      </c>
      <c r="P44" s="79"/>
      <c r="Q44" s="80">
        <f t="shared" si="34"/>
        <v>0</v>
      </c>
      <c r="S44" s="79">
        <v>18</v>
      </c>
      <c r="T44" s="80">
        <f t="shared" si="35"/>
        <v>13</v>
      </c>
      <c r="U44" s="7" t="s">
        <v>257</v>
      </c>
      <c r="V44" s="79"/>
      <c r="W44" s="80">
        <f t="shared" si="36"/>
        <v>0</v>
      </c>
      <c r="Y44" s="79"/>
      <c r="Z44" s="80">
        <v>0</v>
      </c>
      <c r="AB44" s="79"/>
      <c r="AC44" s="80">
        <f t="shared" si="37"/>
        <v>0</v>
      </c>
      <c r="AE44" s="79"/>
      <c r="AF44" s="80">
        <f t="shared" si="48"/>
        <v>0</v>
      </c>
      <c r="AG44" s="94"/>
      <c r="AH44" s="79"/>
      <c r="AI44" s="81">
        <f t="shared" si="49"/>
        <v>0</v>
      </c>
      <c r="AJ44" s="12"/>
      <c r="AK44" s="82">
        <v>19</v>
      </c>
      <c r="AL44" s="81">
        <f t="shared" si="50"/>
        <v>12</v>
      </c>
      <c r="AM44" s="12" t="s">
        <v>276</v>
      </c>
      <c r="AN44" s="82"/>
      <c r="AO44" s="81">
        <f t="shared" si="51"/>
        <v>0</v>
      </c>
      <c r="AP44" s="95"/>
      <c r="AQ44" s="83"/>
      <c r="AR44" s="84">
        <f t="shared" si="52"/>
        <v>5</v>
      </c>
      <c r="AS44" s="84">
        <f t="shared" si="53"/>
        <v>4</v>
      </c>
      <c r="AT44" s="84">
        <f t="shared" si="54"/>
        <v>0</v>
      </c>
      <c r="AU44" s="84">
        <f t="shared" si="55"/>
        <v>0</v>
      </c>
      <c r="AV44" s="84">
        <f t="shared" si="56"/>
        <v>13</v>
      </c>
      <c r="AW44" s="84">
        <f t="shared" si="57"/>
        <v>0</v>
      </c>
      <c r="AX44" s="84">
        <f t="shared" si="58"/>
        <v>0</v>
      </c>
      <c r="AY44" s="84">
        <f t="shared" si="59"/>
        <v>0</v>
      </c>
      <c r="AZ44" s="84">
        <f t="shared" si="60"/>
        <v>0</v>
      </c>
      <c r="BA44" s="84">
        <f t="shared" si="61"/>
        <v>0</v>
      </c>
      <c r="BB44" s="84">
        <f t="shared" si="62"/>
        <v>12</v>
      </c>
      <c r="BC44" s="84">
        <f t="shared" si="63"/>
        <v>0</v>
      </c>
      <c r="BD44" s="85">
        <f t="shared" si="64"/>
        <v>34</v>
      </c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</row>
    <row r="45" spans="1:239" ht="11.25" customHeight="1">
      <c r="A45" s="74">
        <f t="shared" si="0"/>
        <v>38</v>
      </c>
      <c r="B45" s="75">
        <f t="shared" si="1"/>
        <v>38</v>
      </c>
      <c r="C45" s="76">
        <f t="shared" si="2"/>
        <v>3</v>
      </c>
      <c r="D45" s="77" t="s">
        <v>277</v>
      </c>
      <c r="E45" s="78">
        <v>76</v>
      </c>
      <c r="F45" s="77" t="s">
        <v>278</v>
      </c>
      <c r="G45" s="79">
        <v>23</v>
      </c>
      <c r="H45" s="80">
        <f t="shared" si="3"/>
        <v>8</v>
      </c>
      <c r="I45" s="7" t="s">
        <v>279</v>
      </c>
      <c r="J45" s="79"/>
      <c r="K45" s="80">
        <f t="shared" si="4"/>
        <v>0</v>
      </c>
      <c r="M45" s="79">
        <v>23</v>
      </c>
      <c r="N45" s="80">
        <f t="shared" si="5"/>
        <v>8</v>
      </c>
      <c r="O45" s="7" t="s">
        <v>280</v>
      </c>
      <c r="P45" s="79"/>
      <c r="Q45" s="80">
        <f t="shared" si="6"/>
        <v>0</v>
      </c>
      <c r="S45" s="79">
        <v>12</v>
      </c>
      <c r="T45" s="80">
        <f t="shared" si="7"/>
        <v>19</v>
      </c>
      <c r="U45" s="7" t="s">
        <v>281</v>
      </c>
      <c r="V45" s="79"/>
      <c r="W45" s="80">
        <f t="shared" si="8"/>
        <v>0</v>
      </c>
      <c r="Y45" s="79"/>
      <c r="Z45" s="80">
        <f t="shared" si="28"/>
        <v>0</v>
      </c>
      <c r="AB45" s="79"/>
      <c r="AC45" s="80">
        <f t="shared" si="10"/>
        <v>0</v>
      </c>
      <c r="AE45" s="79"/>
      <c r="AF45" s="80">
        <f t="shared" si="48"/>
        <v>0</v>
      </c>
      <c r="AH45" s="79"/>
      <c r="AI45" s="81">
        <f t="shared" si="49"/>
        <v>0</v>
      </c>
      <c r="AJ45" s="12"/>
      <c r="AK45" s="82"/>
      <c r="AL45" s="81">
        <f t="shared" si="50"/>
        <v>0</v>
      </c>
      <c r="AN45" s="82"/>
      <c r="AO45" s="81">
        <f t="shared" si="51"/>
        <v>0</v>
      </c>
      <c r="AQ45" s="83"/>
      <c r="AR45" s="84">
        <f t="shared" si="52"/>
        <v>8</v>
      </c>
      <c r="AS45" s="84">
        <f t="shared" si="53"/>
        <v>0</v>
      </c>
      <c r="AT45" s="84">
        <f t="shared" si="54"/>
        <v>8</v>
      </c>
      <c r="AU45" s="84">
        <f t="shared" si="55"/>
        <v>0</v>
      </c>
      <c r="AV45" s="84">
        <f t="shared" si="56"/>
        <v>19</v>
      </c>
      <c r="AW45" s="84">
        <f t="shared" si="57"/>
        <v>0</v>
      </c>
      <c r="AX45" s="84">
        <f t="shared" si="58"/>
        <v>0</v>
      </c>
      <c r="AY45" s="84">
        <f t="shared" si="59"/>
        <v>0</v>
      </c>
      <c r="AZ45" s="84">
        <f t="shared" si="60"/>
        <v>0</v>
      </c>
      <c r="BA45" s="84">
        <f t="shared" si="61"/>
        <v>0</v>
      </c>
      <c r="BB45" s="84">
        <f t="shared" si="62"/>
        <v>0</v>
      </c>
      <c r="BC45" s="84">
        <f t="shared" si="63"/>
        <v>0</v>
      </c>
      <c r="BD45" s="85">
        <f t="shared" si="64"/>
        <v>35</v>
      </c>
      <c r="IE45" s="14"/>
    </row>
    <row r="46" spans="1:239" ht="11.25" customHeight="1">
      <c r="A46" s="74">
        <f t="shared" si="0"/>
        <v>40</v>
      </c>
      <c r="B46" s="75">
        <f t="shared" si="29"/>
        <v>35</v>
      </c>
      <c r="C46" s="76">
        <f t="shared" si="30"/>
        <v>2</v>
      </c>
      <c r="D46" s="77" t="s">
        <v>282</v>
      </c>
      <c r="E46" s="78">
        <v>68</v>
      </c>
      <c r="F46" s="77" t="s">
        <v>31</v>
      </c>
      <c r="G46" s="79"/>
      <c r="H46" s="80">
        <f t="shared" si="31"/>
        <v>0</v>
      </c>
      <c r="J46" s="79"/>
      <c r="K46" s="80">
        <f t="shared" si="32"/>
        <v>0</v>
      </c>
      <c r="M46" s="79"/>
      <c r="N46" s="80">
        <f t="shared" si="33"/>
        <v>0</v>
      </c>
      <c r="P46" s="79"/>
      <c r="Q46" s="80">
        <f t="shared" si="34"/>
        <v>0</v>
      </c>
      <c r="S46" s="79"/>
      <c r="T46" s="80">
        <f t="shared" si="35"/>
        <v>0</v>
      </c>
      <c r="V46" s="79"/>
      <c r="W46" s="80">
        <f t="shared" si="36"/>
        <v>0</v>
      </c>
      <c r="Y46" s="79"/>
      <c r="Z46" s="80">
        <f>IF(Y46,31-Y46,0)</f>
        <v>0</v>
      </c>
      <c r="AB46" s="79">
        <v>12</v>
      </c>
      <c r="AC46" s="80">
        <f t="shared" si="37"/>
        <v>19</v>
      </c>
      <c r="AD46" s="7" t="s">
        <v>283</v>
      </c>
      <c r="AE46" s="79"/>
      <c r="AF46" s="80">
        <f t="shared" si="48"/>
        <v>0</v>
      </c>
      <c r="AH46" s="79">
        <v>17</v>
      </c>
      <c r="AI46" s="81">
        <f t="shared" si="49"/>
        <v>14</v>
      </c>
      <c r="AJ46" s="12" t="s">
        <v>284</v>
      </c>
      <c r="AK46" s="82"/>
      <c r="AL46" s="81">
        <f t="shared" si="50"/>
        <v>0</v>
      </c>
      <c r="AN46" s="82"/>
      <c r="AO46" s="81">
        <f t="shared" si="51"/>
        <v>0</v>
      </c>
      <c r="AQ46" s="83"/>
      <c r="AR46" s="84">
        <f t="shared" si="52"/>
        <v>0</v>
      </c>
      <c r="AS46" s="84">
        <f t="shared" si="53"/>
        <v>0</v>
      </c>
      <c r="AT46" s="84">
        <f t="shared" si="54"/>
        <v>0</v>
      </c>
      <c r="AU46" s="84">
        <f t="shared" si="55"/>
        <v>0</v>
      </c>
      <c r="AV46" s="84">
        <f t="shared" si="56"/>
        <v>0</v>
      </c>
      <c r="AW46" s="84">
        <f t="shared" si="57"/>
        <v>0</v>
      </c>
      <c r="AX46" s="84">
        <f t="shared" si="58"/>
        <v>0</v>
      </c>
      <c r="AY46" s="84">
        <f t="shared" si="59"/>
        <v>19</v>
      </c>
      <c r="AZ46" s="84">
        <f t="shared" si="60"/>
        <v>0</v>
      </c>
      <c r="BA46" s="84">
        <f t="shared" si="61"/>
        <v>14</v>
      </c>
      <c r="BB46" s="84">
        <f t="shared" si="62"/>
        <v>0</v>
      </c>
      <c r="BC46" s="84">
        <f t="shared" si="63"/>
        <v>0</v>
      </c>
      <c r="BD46" s="85">
        <f t="shared" si="64"/>
        <v>33</v>
      </c>
      <c r="IE46" s="14"/>
    </row>
    <row r="47" spans="1:239" ht="11.25" customHeight="1">
      <c r="A47" s="74">
        <f t="shared" si="38"/>
        <v>41</v>
      </c>
      <c r="B47" s="75">
        <f t="shared" si="39"/>
        <v>32</v>
      </c>
      <c r="C47" s="76">
        <f t="shared" si="40"/>
        <v>3</v>
      </c>
      <c r="D47" s="90" t="s">
        <v>285</v>
      </c>
      <c r="E47" s="90">
        <v>62</v>
      </c>
      <c r="F47" s="77" t="s">
        <v>124</v>
      </c>
      <c r="G47" s="79">
        <v>28</v>
      </c>
      <c r="H47" s="80">
        <f t="shared" si="41"/>
        <v>3</v>
      </c>
      <c r="I47" s="7" t="s">
        <v>286</v>
      </c>
      <c r="J47" s="79"/>
      <c r="K47" s="80">
        <f t="shared" si="42"/>
        <v>0</v>
      </c>
      <c r="M47" s="79"/>
      <c r="N47" s="80">
        <f t="shared" si="43"/>
        <v>0</v>
      </c>
      <c r="P47" s="79"/>
      <c r="Q47" s="80">
        <f t="shared" si="44"/>
        <v>0</v>
      </c>
      <c r="S47" s="79"/>
      <c r="T47" s="80">
        <f t="shared" si="45"/>
        <v>0</v>
      </c>
      <c r="V47" s="79"/>
      <c r="W47" s="80">
        <f t="shared" si="46"/>
        <v>0</v>
      </c>
      <c r="Y47" s="79"/>
      <c r="Z47" s="80">
        <f>IF(Y47,31-Y47,0)</f>
        <v>0</v>
      </c>
      <c r="AB47" s="79"/>
      <c r="AC47" s="80">
        <f t="shared" si="47"/>
        <v>0</v>
      </c>
      <c r="AE47" s="79"/>
      <c r="AF47" s="80">
        <f t="shared" si="48"/>
        <v>0</v>
      </c>
      <c r="AH47" s="79">
        <v>18</v>
      </c>
      <c r="AI47" s="81">
        <f t="shared" si="49"/>
        <v>13</v>
      </c>
      <c r="AJ47" s="12" t="s">
        <v>287</v>
      </c>
      <c r="AK47" s="82"/>
      <c r="AL47" s="81">
        <f t="shared" si="50"/>
        <v>0</v>
      </c>
      <c r="AN47" s="82">
        <v>18</v>
      </c>
      <c r="AO47" s="81">
        <f t="shared" si="51"/>
        <v>13</v>
      </c>
      <c r="AP47" s="12" t="s">
        <v>288</v>
      </c>
      <c r="AQ47" s="83"/>
      <c r="AR47" s="84">
        <f t="shared" si="52"/>
        <v>3</v>
      </c>
      <c r="AS47" s="84">
        <f t="shared" si="53"/>
        <v>0</v>
      </c>
      <c r="AT47" s="84">
        <f t="shared" si="54"/>
        <v>0</v>
      </c>
      <c r="AU47" s="84">
        <f t="shared" si="55"/>
        <v>0</v>
      </c>
      <c r="AV47" s="84">
        <f t="shared" si="56"/>
        <v>0</v>
      </c>
      <c r="AW47" s="84">
        <f t="shared" si="57"/>
        <v>0</v>
      </c>
      <c r="AX47" s="84">
        <f t="shared" si="58"/>
        <v>0</v>
      </c>
      <c r="AY47" s="84">
        <f t="shared" si="59"/>
        <v>0</v>
      </c>
      <c r="AZ47" s="84">
        <f t="shared" si="60"/>
        <v>0</v>
      </c>
      <c r="BA47" s="84">
        <f t="shared" si="61"/>
        <v>13</v>
      </c>
      <c r="BB47" s="84">
        <f t="shared" si="62"/>
        <v>0</v>
      </c>
      <c r="BC47" s="84">
        <f t="shared" si="63"/>
        <v>13</v>
      </c>
      <c r="BD47" s="85">
        <f t="shared" si="64"/>
        <v>29</v>
      </c>
      <c r="IE47" s="14"/>
    </row>
    <row r="48" spans="1:239" ht="11.25" customHeight="1">
      <c r="A48" s="74">
        <f t="shared" si="0"/>
        <v>42</v>
      </c>
      <c r="B48" s="75">
        <f t="shared" si="29"/>
        <v>31</v>
      </c>
      <c r="C48" s="76">
        <f t="shared" si="30"/>
        <v>2</v>
      </c>
      <c r="D48" s="77" t="s">
        <v>289</v>
      </c>
      <c r="E48" s="78">
        <v>60</v>
      </c>
      <c r="F48" s="77" t="s">
        <v>216</v>
      </c>
      <c r="G48" s="79"/>
      <c r="H48" s="80">
        <f t="shared" si="31"/>
        <v>0</v>
      </c>
      <c r="J48" s="79"/>
      <c r="K48" s="80">
        <f t="shared" si="32"/>
        <v>0</v>
      </c>
      <c r="M48" s="79">
        <v>19</v>
      </c>
      <c r="N48" s="80">
        <f t="shared" si="33"/>
        <v>12</v>
      </c>
      <c r="O48" s="7" t="s">
        <v>290</v>
      </c>
      <c r="P48" s="79"/>
      <c r="Q48" s="80">
        <f t="shared" si="34"/>
        <v>0</v>
      </c>
      <c r="S48" s="79">
        <v>14</v>
      </c>
      <c r="T48" s="80">
        <f t="shared" si="35"/>
        <v>17</v>
      </c>
      <c r="U48" s="7" t="s">
        <v>291</v>
      </c>
      <c r="V48" s="79"/>
      <c r="W48" s="80">
        <f t="shared" si="36"/>
        <v>0</v>
      </c>
      <c r="Y48" s="79"/>
      <c r="Z48" s="80">
        <v>0</v>
      </c>
      <c r="AB48" s="79"/>
      <c r="AC48" s="80">
        <f t="shared" si="37"/>
        <v>0</v>
      </c>
      <c r="AE48" s="79"/>
      <c r="AF48" s="80">
        <f t="shared" si="48"/>
        <v>0</v>
      </c>
      <c r="AH48" s="79"/>
      <c r="AI48" s="81">
        <f t="shared" si="49"/>
        <v>0</v>
      </c>
      <c r="AJ48" s="12"/>
      <c r="AK48" s="82"/>
      <c r="AL48" s="81">
        <f t="shared" si="50"/>
        <v>0</v>
      </c>
      <c r="AN48" s="82"/>
      <c r="AO48" s="81">
        <f t="shared" si="51"/>
        <v>0</v>
      </c>
      <c r="AQ48" s="83"/>
      <c r="AR48" s="84">
        <f t="shared" si="52"/>
        <v>0</v>
      </c>
      <c r="AS48" s="84">
        <f t="shared" si="53"/>
        <v>0</v>
      </c>
      <c r="AT48" s="84">
        <f t="shared" si="54"/>
        <v>12</v>
      </c>
      <c r="AU48" s="84">
        <f t="shared" si="55"/>
        <v>0</v>
      </c>
      <c r="AV48" s="84">
        <f t="shared" si="56"/>
        <v>17</v>
      </c>
      <c r="AW48" s="84">
        <f t="shared" si="57"/>
        <v>0</v>
      </c>
      <c r="AX48" s="84">
        <f t="shared" si="58"/>
        <v>0</v>
      </c>
      <c r="AY48" s="84">
        <f t="shared" si="59"/>
        <v>0</v>
      </c>
      <c r="AZ48" s="84">
        <f t="shared" si="60"/>
        <v>0</v>
      </c>
      <c r="BA48" s="84">
        <f t="shared" si="61"/>
        <v>0</v>
      </c>
      <c r="BB48" s="84">
        <f t="shared" si="62"/>
        <v>0</v>
      </c>
      <c r="BC48" s="84">
        <f t="shared" si="63"/>
        <v>0</v>
      </c>
      <c r="BD48" s="85">
        <f t="shared" si="64"/>
        <v>29</v>
      </c>
      <c r="IE48" s="14"/>
    </row>
    <row r="49" spans="1:239" ht="11.25" customHeight="1">
      <c r="A49" s="74">
        <f t="shared" si="0"/>
        <v>43</v>
      </c>
      <c r="B49" s="75">
        <f t="shared" si="29"/>
        <v>30</v>
      </c>
      <c r="C49" s="76">
        <f t="shared" si="30"/>
        <v>1</v>
      </c>
      <c r="D49" s="77" t="s">
        <v>292</v>
      </c>
      <c r="E49" s="78">
        <v>70</v>
      </c>
      <c r="F49" s="77" t="s">
        <v>293</v>
      </c>
      <c r="G49" s="79">
        <v>2</v>
      </c>
      <c r="H49" s="80">
        <f t="shared" si="31"/>
        <v>29</v>
      </c>
      <c r="I49" s="7" t="s">
        <v>294</v>
      </c>
      <c r="J49" s="79"/>
      <c r="K49" s="80">
        <f t="shared" si="32"/>
        <v>0</v>
      </c>
      <c r="M49" s="79"/>
      <c r="N49" s="80">
        <f t="shared" si="33"/>
        <v>0</v>
      </c>
      <c r="P49" s="79"/>
      <c r="Q49" s="80">
        <f t="shared" si="34"/>
        <v>0</v>
      </c>
      <c r="S49" s="79"/>
      <c r="T49" s="80">
        <f t="shared" si="35"/>
        <v>0</v>
      </c>
      <c r="V49" s="79"/>
      <c r="W49" s="80">
        <f t="shared" si="36"/>
        <v>0</v>
      </c>
      <c r="Y49" s="79"/>
      <c r="Z49" s="80">
        <f>IF(Y49,31-Y49,0)</f>
        <v>0</v>
      </c>
      <c r="AB49" s="79"/>
      <c r="AC49" s="80">
        <f t="shared" si="37"/>
        <v>0</v>
      </c>
      <c r="AE49" s="79"/>
      <c r="AF49" s="80">
        <f t="shared" si="48"/>
        <v>0</v>
      </c>
      <c r="AH49" s="79"/>
      <c r="AI49" s="81">
        <f t="shared" si="49"/>
        <v>0</v>
      </c>
      <c r="AJ49" s="12"/>
      <c r="AK49" s="82"/>
      <c r="AL49" s="81">
        <f t="shared" si="50"/>
        <v>0</v>
      </c>
      <c r="AN49" s="82"/>
      <c r="AO49" s="81">
        <f t="shared" si="51"/>
        <v>0</v>
      </c>
      <c r="AQ49" s="83"/>
      <c r="AR49" s="84">
        <f t="shared" si="52"/>
        <v>29</v>
      </c>
      <c r="AS49" s="84">
        <f t="shared" si="53"/>
        <v>0</v>
      </c>
      <c r="AT49" s="84">
        <f t="shared" si="54"/>
        <v>0</v>
      </c>
      <c r="AU49" s="84">
        <f t="shared" si="55"/>
        <v>0</v>
      </c>
      <c r="AV49" s="84">
        <f t="shared" si="56"/>
        <v>0</v>
      </c>
      <c r="AW49" s="84">
        <f t="shared" si="57"/>
        <v>0</v>
      </c>
      <c r="AX49" s="84">
        <f t="shared" si="58"/>
        <v>0</v>
      </c>
      <c r="AY49" s="84">
        <f t="shared" si="59"/>
        <v>0</v>
      </c>
      <c r="AZ49" s="84">
        <f t="shared" si="60"/>
        <v>0</v>
      </c>
      <c r="BA49" s="84">
        <f t="shared" si="61"/>
        <v>0</v>
      </c>
      <c r="BB49" s="84">
        <f t="shared" si="62"/>
        <v>0</v>
      </c>
      <c r="BC49" s="84">
        <f t="shared" si="63"/>
        <v>0</v>
      </c>
      <c r="BD49" s="85">
        <f t="shared" si="64"/>
        <v>29</v>
      </c>
      <c r="IE49" s="14"/>
    </row>
    <row r="50" spans="1:239" ht="11.25" customHeight="1">
      <c r="A50" s="74">
        <f t="shared" si="0"/>
        <v>44</v>
      </c>
      <c r="B50" s="75">
        <f t="shared" si="29"/>
        <v>29</v>
      </c>
      <c r="C50" s="76">
        <f t="shared" si="30"/>
        <v>2</v>
      </c>
      <c r="D50" s="77" t="s">
        <v>295</v>
      </c>
      <c r="E50" s="78">
        <v>65</v>
      </c>
      <c r="F50" s="77" t="s">
        <v>177</v>
      </c>
      <c r="G50" s="79">
        <v>19</v>
      </c>
      <c r="H50" s="80">
        <f t="shared" si="31"/>
        <v>12</v>
      </c>
      <c r="I50" s="7" t="s">
        <v>296</v>
      </c>
      <c r="J50" s="79"/>
      <c r="K50" s="80">
        <f t="shared" si="32"/>
        <v>0</v>
      </c>
      <c r="M50" s="79"/>
      <c r="N50" s="80">
        <f t="shared" si="33"/>
        <v>0</v>
      </c>
      <c r="P50" s="79"/>
      <c r="Q50" s="80">
        <f t="shared" si="34"/>
        <v>0</v>
      </c>
      <c r="S50" s="79"/>
      <c r="T50" s="80">
        <f t="shared" si="35"/>
        <v>0</v>
      </c>
      <c r="V50" s="79">
        <v>16</v>
      </c>
      <c r="W50" s="80">
        <f t="shared" si="36"/>
        <v>15</v>
      </c>
      <c r="X50" s="7" t="s">
        <v>297</v>
      </c>
      <c r="Y50" s="79"/>
      <c r="Z50" s="80">
        <f>IF(Y50,31-Y50,0)</f>
        <v>0</v>
      </c>
      <c r="AB50" s="79"/>
      <c r="AC50" s="80">
        <f t="shared" si="37"/>
        <v>0</v>
      </c>
      <c r="AE50" s="79"/>
      <c r="AF50" s="80">
        <f t="shared" si="48"/>
        <v>0</v>
      </c>
      <c r="AH50" s="79"/>
      <c r="AI50" s="81">
        <f t="shared" si="49"/>
        <v>0</v>
      </c>
      <c r="AJ50" s="12"/>
      <c r="AK50" s="82"/>
      <c r="AL50" s="81">
        <f t="shared" si="50"/>
        <v>0</v>
      </c>
      <c r="AN50" s="82"/>
      <c r="AO50" s="81">
        <f t="shared" si="51"/>
        <v>0</v>
      </c>
      <c r="AQ50" s="83"/>
      <c r="AR50" s="84">
        <f t="shared" si="52"/>
        <v>12</v>
      </c>
      <c r="AS50" s="84">
        <f t="shared" si="53"/>
        <v>0</v>
      </c>
      <c r="AT50" s="84">
        <f t="shared" si="54"/>
        <v>0</v>
      </c>
      <c r="AU50" s="84">
        <f t="shared" si="55"/>
        <v>0</v>
      </c>
      <c r="AV50" s="84">
        <f t="shared" si="56"/>
        <v>0</v>
      </c>
      <c r="AW50" s="84">
        <f t="shared" si="57"/>
        <v>15</v>
      </c>
      <c r="AX50" s="84">
        <f t="shared" si="58"/>
        <v>0</v>
      </c>
      <c r="AY50" s="84">
        <f t="shared" si="59"/>
        <v>0</v>
      </c>
      <c r="AZ50" s="84">
        <f t="shared" si="60"/>
        <v>0</v>
      </c>
      <c r="BA50" s="84">
        <f t="shared" si="61"/>
        <v>0</v>
      </c>
      <c r="BB50" s="84">
        <f t="shared" si="62"/>
        <v>0</v>
      </c>
      <c r="BC50" s="84">
        <f t="shared" si="63"/>
        <v>0</v>
      </c>
      <c r="BD50" s="85">
        <f t="shared" si="64"/>
        <v>27</v>
      </c>
      <c r="IE50" s="14"/>
    </row>
    <row r="51" spans="1:239" ht="11.25" customHeight="1">
      <c r="A51" s="74">
        <f t="shared" si="0"/>
        <v>44</v>
      </c>
      <c r="B51" s="75">
        <f t="shared" si="29"/>
        <v>29</v>
      </c>
      <c r="C51" s="76">
        <f t="shared" si="30"/>
        <v>1</v>
      </c>
      <c r="D51" s="77" t="s">
        <v>298</v>
      </c>
      <c r="E51" s="78">
        <v>73</v>
      </c>
      <c r="F51" s="77" t="s">
        <v>31</v>
      </c>
      <c r="G51" s="79"/>
      <c r="H51" s="80">
        <f t="shared" si="31"/>
        <v>0</v>
      </c>
      <c r="J51" s="79">
        <v>3</v>
      </c>
      <c r="K51" s="80">
        <f t="shared" si="32"/>
        <v>28</v>
      </c>
      <c r="L51" s="7" t="s">
        <v>299</v>
      </c>
      <c r="M51" s="79"/>
      <c r="N51" s="80">
        <f t="shared" si="33"/>
        <v>0</v>
      </c>
      <c r="P51" s="79"/>
      <c r="Q51" s="80">
        <f t="shared" si="34"/>
        <v>0</v>
      </c>
      <c r="S51" s="79"/>
      <c r="T51" s="80">
        <f t="shared" si="35"/>
        <v>0</v>
      </c>
      <c r="V51" s="79"/>
      <c r="W51" s="80">
        <f t="shared" si="36"/>
        <v>0</v>
      </c>
      <c r="Y51" s="79"/>
      <c r="Z51" s="80">
        <f>IF(Y51,31-Y51,0)</f>
        <v>0</v>
      </c>
      <c r="AB51" s="79"/>
      <c r="AC51" s="80">
        <f t="shared" si="37"/>
        <v>0</v>
      </c>
      <c r="AE51" s="79"/>
      <c r="AF51" s="80">
        <f t="shared" si="48"/>
        <v>0</v>
      </c>
      <c r="AH51" s="79"/>
      <c r="AI51" s="81">
        <f t="shared" si="49"/>
        <v>0</v>
      </c>
      <c r="AJ51" s="12"/>
      <c r="AK51" s="82"/>
      <c r="AL51" s="81">
        <f t="shared" si="50"/>
        <v>0</v>
      </c>
      <c r="AN51" s="82"/>
      <c r="AO51" s="81">
        <f t="shared" si="51"/>
        <v>0</v>
      </c>
      <c r="AQ51" s="88"/>
      <c r="AR51" s="84">
        <f t="shared" si="52"/>
        <v>0</v>
      </c>
      <c r="AS51" s="84">
        <f t="shared" si="53"/>
        <v>28</v>
      </c>
      <c r="AT51" s="84">
        <f t="shared" si="54"/>
        <v>0</v>
      </c>
      <c r="AU51" s="84">
        <f t="shared" si="55"/>
        <v>0</v>
      </c>
      <c r="AV51" s="84">
        <f t="shared" si="56"/>
        <v>0</v>
      </c>
      <c r="AW51" s="84">
        <f t="shared" si="57"/>
        <v>0</v>
      </c>
      <c r="AX51" s="84">
        <f t="shared" si="58"/>
        <v>0</v>
      </c>
      <c r="AY51" s="84">
        <f t="shared" si="59"/>
        <v>0</v>
      </c>
      <c r="AZ51" s="84">
        <f t="shared" si="60"/>
        <v>0</v>
      </c>
      <c r="BA51" s="84">
        <f t="shared" si="61"/>
        <v>0</v>
      </c>
      <c r="BB51" s="84">
        <f t="shared" si="62"/>
        <v>0</v>
      </c>
      <c r="BC51" s="84">
        <f t="shared" si="63"/>
        <v>0</v>
      </c>
      <c r="BD51" s="85">
        <f t="shared" si="64"/>
        <v>28</v>
      </c>
      <c r="IE51" s="14"/>
    </row>
    <row r="52" spans="1:239" ht="11.25" customHeight="1">
      <c r="A52" s="74">
        <f t="shared" si="0"/>
        <v>46</v>
      </c>
      <c r="B52" s="75">
        <f t="shared" si="29"/>
        <v>28</v>
      </c>
      <c r="C52" s="76">
        <f t="shared" si="30"/>
        <v>3</v>
      </c>
      <c r="D52" s="77" t="s">
        <v>300</v>
      </c>
      <c r="E52" s="78">
        <v>48</v>
      </c>
      <c r="F52" s="77" t="s">
        <v>177</v>
      </c>
      <c r="G52" s="79"/>
      <c r="H52" s="80">
        <f t="shared" si="31"/>
        <v>0</v>
      </c>
      <c r="J52" s="79"/>
      <c r="K52" s="80">
        <f t="shared" si="32"/>
        <v>0</v>
      </c>
      <c r="M52" s="79"/>
      <c r="N52" s="80">
        <f t="shared" si="33"/>
        <v>0</v>
      </c>
      <c r="P52" s="79"/>
      <c r="Q52" s="80">
        <f t="shared" si="34"/>
        <v>0</v>
      </c>
      <c r="S52" s="79">
        <v>23</v>
      </c>
      <c r="T52" s="80">
        <f t="shared" si="35"/>
        <v>8</v>
      </c>
      <c r="U52" s="7" t="s">
        <v>301</v>
      </c>
      <c r="V52" s="79"/>
      <c r="W52" s="80">
        <f t="shared" si="36"/>
        <v>0</v>
      </c>
      <c r="Y52" s="79"/>
      <c r="Z52" s="80">
        <f>IF(Y52,31-Y52,0)</f>
        <v>0</v>
      </c>
      <c r="AB52" s="79">
        <v>17</v>
      </c>
      <c r="AC52" s="80">
        <f t="shared" si="37"/>
        <v>14</v>
      </c>
      <c r="AD52" s="7" t="s">
        <v>302</v>
      </c>
      <c r="AE52" s="79"/>
      <c r="AF52" s="80">
        <f t="shared" si="48"/>
        <v>0</v>
      </c>
      <c r="AH52" s="79"/>
      <c r="AI52" s="81">
        <f t="shared" si="49"/>
        <v>0</v>
      </c>
      <c r="AJ52" s="12"/>
      <c r="AK52" s="82">
        <v>28</v>
      </c>
      <c r="AL52" s="81">
        <f t="shared" si="50"/>
        <v>3</v>
      </c>
      <c r="AM52" s="12" t="s">
        <v>303</v>
      </c>
      <c r="AN52" s="82"/>
      <c r="AO52" s="81">
        <f t="shared" si="51"/>
        <v>0</v>
      </c>
      <c r="AQ52" s="83"/>
      <c r="AR52" s="84">
        <f t="shared" si="52"/>
        <v>0</v>
      </c>
      <c r="AS52" s="84">
        <f t="shared" si="53"/>
        <v>0</v>
      </c>
      <c r="AT52" s="84">
        <f t="shared" si="54"/>
        <v>0</v>
      </c>
      <c r="AU52" s="84">
        <f t="shared" si="55"/>
        <v>0</v>
      </c>
      <c r="AV52" s="84">
        <f t="shared" si="56"/>
        <v>8</v>
      </c>
      <c r="AW52" s="84">
        <f t="shared" si="57"/>
        <v>0</v>
      </c>
      <c r="AX52" s="84">
        <f t="shared" si="58"/>
        <v>0</v>
      </c>
      <c r="AY52" s="84">
        <f t="shared" si="59"/>
        <v>14</v>
      </c>
      <c r="AZ52" s="84">
        <f t="shared" si="60"/>
        <v>0</v>
      </c>
      <c r="BA52" s="84">
        <f t="shared" si="61"/>
        <v>0</v>
      </c>
      <c r="BB52" s="84">
        <f t="shared" si="62"/>
        <v>3</v>
      </c>
      <c r="BC52" s="84">
        <f t="shared" si="63"/>
        <v>0</v>
      </c>
      <c r="BD52" s="85">
        <f t="shared" si="64"/>
        <v>25</v>
      </c>
      <c r="BF52" s="89"/>
      <c r="BG52" s="89"/>
      <c r="BH52" s="89"/>
      <c r="BI52" s="89"/>
      <c r="IE52" s="14"/>
    </row>
    <row r="53" spans="1:239" ht="11.25" customHeight="1">
      <c r="A53" s="74">
        <f t="shared" si="0"/>
        <v>47</v>
      </c>
      <c r="B53" s="75">
        <f t="shared" si="29"/>
        <v>27</v>
      </c>
      <c r="C53" s="76">
        <f t="shared" si="30"/>
        <v>1</v>
      </c>
      <c r="D53" s="91" t="s">
        <v>304</v>
      </c>
      <c r="E53" s="78">
        <v>85</v>
      </c>
      <c r="F53" s="91" t="s">
        <v>167</v>
      </c>
      <c r="G53" s="79"/>
      <c r="H53" s="80">
        <f t="shared" si="31"/>
        <v>0</v>
      </c>
      <c r="J53" s="79"/>
      <c r="K53" s="80">
        <f t="shared" si="32"/>
        <v>0</v>
      </c>
      <c r="L53" s="94"/>
      <c r="M53" s="79"/>
      <c r="N53" s="80">
        <f t="shared" si="33"/>
        <v>0</v>
      </c>
      <c r="P53" s="79"/>
      <c r="Q53" s="80">
        <f t="shared" si="34"/>
        <v>0</v>
      </c>
      <c r="S53" s="79"/>
      <c r="T53" s="80">
        <f t="shared" si="35"/>
        <v>0</v>
      </c>
      <c r="U53" s="94"/>
      <c r="V53" s="79"/>
      <c r="W53" s="80">
        <f t="shared" si="36"/>
        <v>0</v>
      </c>
      <c r="Y53" s="79">
        <v>5</v>
      </c>
      <c r="Z53" s="80">
        <f>IF(Y53,31-Y53,0)</f>
        <v>26</v>
      </c>
      <c r="AA53" s="7" t="s">
        <v>305</v>
      </c>
      <c r="AB53" s="79"/>
      <c r="AC53" s="80">
        <f t="shared" si="37"/>
        <v>0</v>
      </c>
      <c r="AE53" s="79"/>
      <c r="AF53" s="80">
        <f t="shared" si="48"/>
        <v>0</v>
      </c>
      <c r="AH53" s="79"/>
      <c r="AI53" s="81">
        <f t="shared" si="49"/>
        <v>0</v>
      </c>
      <c r="AJ53" s="12"/>
      <c r="AK53" s="82"/>
      <c r="AL53" s="81">
        <f t="shared" si="50"/>
        <v>0</v>
      </c>
      <c r="AN53" s="82"/>
      <c r="AO53" s="81">
        <f t="shared" si="51"/>
        <v>0</v>
      </c>
      <c r="AQ53" s="83"/>
      <c r="AR53" s="84">
        <f t="shared" si="52"/>
        <v>0</v>
      </c>
      <c r="AS53" s="84">
        <f t="shared" si="53"/>
        <v>0</v>
      </c>
      <c r="AT53" s="84">
        <f t="shared" si="54"/>
        <v>0</v>
      </c>
      <c r="AU53" s="84">
        <f t="shared" si="55"/>
        <v>0</v>
      </c>
      <c r="AV53" s="84">
        <f t="shared" si="56"/>
        <v>0</v>
      </c>
      <c r="AW53" s="84">
        <f t="shared" si="57"/>
        <v>0</v>
      </c>
      <c r="AX53" s="84">
        <f t="shared" si="58"/>
        <v>26</v>
      </c>
      <c r="AY53" s="84">
        <f t="shared" si="59"/>
        <v>0</v>
      </c>
      <c r="AZ53" s="84">
        <f t="shared" si="60"/>
        <v>0</v>
      </c>
      <c r="BA53" s="84">
        <f t="shared" si="61"/>
        <v>0</v>
      </c>
      <c r="BB53" s="84">
        <f t="shared" si="62"/>
        <v>0</v>
      </c>
      <c r="BC53" s="84">
        <f t="shared" si="63"/>
        <v>0</v>
      </c>
      <c r="BD53" s="85">
        <f t="shared" si="64"/>
        <v>26</v>
      </c>
      <c r="BE53" s="15"/>
      <c r="IE53" s="14"/>
    </row>
    <row r="54" spans="1:239" ht="11.25" customHeight="1">
      <c r="A54" s="74">
        <f t="shared" si="0"/>
        <v>47</v>
      </c>
      <c r="B54" s="75">
        <f t="shared" si="29"/>
        <v>27</v>
      </c>
      <c r="C54" s="76">
        <f t="shared" si="30"/>
        <v>1</v>
      </c>
      <c r="D54" s="77" t="s">
        <v>306</v>
      </c>
      <c r="E54" s="78">
        <v>93</v>
      </c>
      <c r="F54" s="96" t="s">
        <v>216</v>
      </c>
      <c r="G54" s="79"/>
      <c r="H54" s="80">
        <f t="shared" si="31"/>
        <v>0</v>
      </c>
      <c r="J54" s="79">
        <v>5</v>
      </c>
      <c r="K54" s="80">
        <f t="shared" si="32"/>
        <v>26</v>
      </c>
      <c r="L54" s="7" t="s">
        <v>307</v>
      </c>
      <c r="M54" s="79"/>
      <c r="N54" s="80">
        <f t="shared" si="33"/>
        <v>0</v>
      </c>
      <c r="P54" s="79"/>
      <c r="Q54" s="80">
        <f t="shared" si="34"/>
        <v>0</v>
      </c>
      <c r="S54" s="79"/>
      <c r="T54" s="80">
        <f t="shared" si="35"/>
        <v>0</v>
      </c>
      <c r="V54" s="79"/>
      <c r="W54" s="80">
        <f t="shared" si="36"/>
        <v>0</v>
      </c>
      <c r="Y54" s="79"/>
      <c r="Z54" s="80">
        <v>0</v>
      </c>
      <c r="AB54" s="79"/>
      <c r="AC54" s="80">
        <f t="shared" si="37"/>
        <v>0</v>
      </c>
      <c r="AE54" s="79"/>
      <c r="AF54" s="80">
        <f t="shared" si="48"/>
        <v>0</v>
      </c>
      <c r="AH54" s="79"/>
      <c r="AI54" s="81">
        <f t="shared" si="49"/>
        <v>0</v>
      </c>
      <c r="AJ54" s="95"/>
      <c r="AK54" s="82"/>
      <c r="AL54" s="81">
        <f t="shared" si="50"/>
        <v>0</v>
      </c>
      <c r="AN54" s="82"/>
      <c r="AO54" s="81">
        <f t="shared" si="51"/>
        <v>0</v>
      </c>
      <c r="AQ54" s="83"/>
      <c r="AR54" s="84">
        <f t="shared" si="52"/>
        <v>0</v>
      </c>
      <c r="AS54" s="84">
        <f t="shared" si="53"/>
        <v>26</v>
      </c>
      <c r="AT54" s="84">
        <f t="shared" si="54"/>
        <v>0</v>
      </c>
      <c r="AU54" s="84">
        <f t="shared" si="55"/>
        <v>0</v>
      </c>
      <c r="AV54" s="84">
        <f t="shared" si="56"/>
        <v>0</v>
      </c>
      <c r="AW54" s="84">
        <f t="shared" si="57"/>
        <v>0</v>
      </c>
      <c r="AX54" s="84">
        <f t="shared" si="58"/>
        <v>0</v>
      </c>
      <c r="AY54" s="84">
        <f t="shared" si="59"/>
        <v>0</v>
      </c>
      <c r="AZ54" s="84">
        <f t="shared" si="60"/>
        <v>0</v>
      </c>
      <c r="BA54" s="84">
        <f t="shared" si="61"/>
        <v>0</v>
      </c>
      <c r="BB54" s="84">
        <f t="shared" si="62"/>
        <v>0</v>
      </c>
      <c r="BC54" s="84">
        <f t="shared" si="63"/>
        <v>0</v>
      </c>
      <c r="BD54" s="85">
        <f t="shared" si="64"/>
        <v>26</v>
      </c>
      <c r="IE54" s="14"/>
    </row>
    <row r="55" spans="1:239" ht="11.25" customHeight="1">
      <c r="A55" s="74">
        <f>RANK(B55,$B$7:$B$163)</f>
        <v>49</v>
      </c>
      <c r="B55" s="75">
        <f t="shared" si="39"/>
        <v>26</v>
      </c>
      <c r="C55" s="76">
        <f t="shared" si="40"/>
        <v>1</v>
      </c>
      <c r="D55" s="77" t="s">
        <v>308</v>
      </c>
      <c r="E55" s="78">
        <v>67</v>
      </c>
      <c r="F55" s="77" t="s">
        <v>31</v>
      </c>
      <c r="G55" s="79"/>
      <c r="H55" s="80">
        <f t="shared" si="41"/>
        <v>0</v>
      </c>
      <c r="J55" s="79"/>
      <c r="K55" s="80">
        <f t="shared" si="42"/>
        <v>0</v>
      </c>
      <c r="M55" s="79"/>
      <c r="N55" s="80">
        <f t="shared" si="43"/>
        <v>0</v>
      </c>
      <c r="P55" s="79"/>
      <c r="Q55" s="80">
        <f t="shared" si="44"/>
        <v>0</v>
      </c>
      <c r="S55" s="79"/>
      <c r="T55" s="80">
        <f t="shared" si="45"/>
        <v>0</v>
      </c>
      <c r="V55" s="79"/>
      <c r="W55" s="80">
        <f t="shared" si="46"/>
        <v>0</v>
      </c>
      <c r="Y55" s="79"/>
      <c r="Z55" s="80">
        <f>IF(Y55,31-Y55,0)</f>
        <v>0</v>
      </c>
      <c r="AB55" s="79"/>
      <c r="AC55" s="80">
        <f t="shared" si="47"/>
        <v>0</v>
      </c>
      <c r="AE55" s="79"/>
      <c r="AF55" s="80">
        <f t="shared" si="48"/>
        <v>0</v>
      </c>
      <c r="AH55" s="79">
        <v>6</v>
      </c>
      <c r="AI55" s="81">
        <f t="shared" si="49"/>
        <v>25</v>
      </c>
      <c r="AJ55" s="12" t="s">
        <v>309</v>
      </c>
      <c r="AK55" s="82"/>
      <c r="AL55" s="81">
        <f t="shared" si="50"/>
        <v>0</v>
      </c>
      <c r="AN55" s="82"/>
      <c r="AO55" s="81">
        <f t="shared" si="51"/>
        <v>0</v>
      </c>
      <c r="AQ55" s="83"/>
      <c r="AR55" s="84">
        <f t="shared" si="52"/>
        <v>0</v>
      </c>
      <c r="AS55" s="84">
        <f t="shared" si="53"/>
        <v>0</v>
      </c>
      <c r="AT55" s="84">
        <f t="shared" si="54"/>
        <v>0</v>
      </c>
      <c r="AU55" s="84">
        <f t="shared" si="55"/>
        <v>0</v>
      </c>
      <c r="AV55" s="84">
        <f t="shared" si="56"/>
        <v>0</v>
      </c>
      <c r="AW55" s="84">
        <f t="shared" si="57"/>
        <v>0</v>
      </c>
      <c r="AX55" s="84">
        <f t="shared" si="58"/>
        <v>0</v>
      </c>
      <c r="AY55" s="84">
        <f t="shared" si="59"/>
        <v>0</v>
      </c>
      <c r="AZ55" s="84">
        <f t="shared" si="60"/>
        <v>0</v>
      </c>
      <c r="BA55" s="84">
        <f t="shared" si="61"/>
        <v>25</v>
      </c>
      <c r="BB55" s="84">
        <f t="shared" si="62"/>
        <v>0</v>
      </c>
      <c r="BC55" s="84">
        <f t="shared" si="63"/>
        <v>0</v>
      </c>
      <c r="BD55" s="85">
        <f t="shared" si="64"/>
        <v>25</v>
      </c>
      <c r="IE55" s="14"/>
    </row>
    <row r="56" spans="1:239" ht="11.25" customHeight="1">
      <c r="A56" s="74">
        <f t="shared" si="38"/>
        <v>50</v>
      </c>
      <c r="B56" s="75">
        <f t="shared" si="39"/>
        <v>25</v>
      </c>
      <c r="C56" s="76">
        <f t="shared" si="40"/>
        <v>3</v>
      </c>
      <c r="D56" s="77" t="s">
        <v>310</v>
      </c>
      <c r="E56" s="78">
        <v>55</v>
      </c>
      <c r="F56" s="77" t="s">
        <v>31</v>
      </c>
      <c r="G56" s="79"/>
      <c r="H56" s="80">
        <f t="shared" si="41"/>
        <v>0</v>
      </c>
      <c r="J56" s="79"/>
      <c r="K56" s="80">
        <f t="shared" si="42"/>
        <v>0</v>
      </c>
      <c r="M56" s="79">
        <v>26</v>
      </c>
      <c r="N56" s="80">
        <f t="shared" si="43"/>
        <v>5</v>
      </c>
      <c r="O56" s="7" t="s">
        <v>275</v>
      </c>
      <c r="P56" s="79"/>
      <c r="Q56" s="80">
        <f t="shared" si="44"/>
        <v>0</v>
      </c>
      <c r="S56" s="79"/>
      <c r="T56" s="80">
        <f t="shared" si="45"/>
        <v>0</v>
      </c>
      <c r="V56" s="79"/>
      <c r="W56" s="80">
        <f t="shared" si="46"/>
        <v>0</v>
      </c>
      <c r="Y56" s="79"/>
      <c r="Z56" s="80">
        <v>0</v>
      </c>
      <c r="AB56" s="79"/>
      <c r="AC56" s="80">
        <f t="shared" si="47"/>
        <v>0</v>
      </c>
      <c r="AE56" s="79"/>
      <c r="AF56" s="80">
        <f t="shared" si="48"/>
        <v>0</v>
      </c>
      <c r="AH56" s="79"/>
      <c r="AI56" s="81">
        <f t="shared" si="49"/>
        <v>0</v>
      </c>
      <c r="AJ56" s="12"/>
      <c r="AK56" s="82">
        <v>22</v>
      </c>
      <c r="AL56" s="81">
        <f t="shared" si="50"/>
        <v>9</v>
      </c>
      <c r="AM56" s="12" t="s">
        <v>311</v>
      </c>
      <c r="AN56" s="82">
        <v>23</v>
      </c>
      <c r="AO56" s="81">
        <f t="shared" si="51"/>
        <v>8</v>
      </c>
      <c r="AP56" s="12" t="s">
        <v>312</v>
      </c>
      <c r="AQ56" s="83"/>
      <c r="AR56" s="84">
        <f t="shared" si="52"/>
        <v>0</v>
      </c>
      <c r="AS56" s="84">
        <f t="shared" si="53"/>
        <v>0</v>
      </c>
      <c r="AT56" s="84">
        <f t="shared" si="54"/>
        <v>5</v>
      </c>
      <c r="AU56" s="84">
        <f t="shared" si="55"/>
        <v>0</v>
      </c>
      <c r="AV56" s="84">
        <f t="shared" si="56"/>
        <v>0</v>
      </c>
      <c r="AW56" s="84">
        <f t="shared" si="57"/>
        <v>0</v>
      </c>
      <c r="AX56" s="84">
        <f t="shared" si="58"/>
        <v>0</v>
      </c>
      <c r="AY56" s="84">
        <f t="shared" si="59"/>
        <v>0</v>
      </c>
      <c r="AZ56" s="84">
        <f t="shared" si="60"/>
        <v>0</v>
      </c>
      <c r="BA56" s="84">
        <f t="shared" si="61"/>
        <v>0</v>
      </c>
      <c r="BB56" s="84">
        <f t="shared" si="62"/>
        <v>9</v>
      </c>
      <c r="BC56" s="84">
        <f t="shared" si="63"/>
        <v>8</v>
      </c>
      <c r="BD56" s="85">
        <f t="shared" si="64"/>
        <v>22</v>
      </c>
      <c r="IE56" s="14"/>
    </row>
    <row r="57" spans="1:256" s="89" customFormat="1" ht="11.25" customHeight="1">
      <c r="A57" s="74">
        <f t="shared" si="0"/>
        <v>51</v>
      </c>
      <c r="B57" s="75">
        <f t="shared" si="29"/>
        <v>24</v>
      </c>
      <c r="C57" s="76">
        <f t="shared" si="30"/>
        <v>1</v>
      </c>
      <c r="D57" s="97" t="s">
        <v>313</v>
      </c>
      <c r="E57" s="97">
        <v>88</v>
      </c>
      <c r="F57" s="77" t="s">
        <v>31</v>
      </c>
      <c r="G57" s="79"/>
      <c r="H57" s="80">
        <f t="shared" si="31"/>
        <v>0</v>
      </c>
      <c r="I57" s="7"/>
      <c r="J57" s="79"/>
      <c r="K57" s="80">
        <f t="shared" si="32"/>
        <v>0</v>
      </c>
      <c r="L57" s="7"/>
      <c r="M57" s="79"/>
      <c r="N57" s="80">
        <f t="shared" si="33"/>
        <v>0</v>
      </c>
      <c r="O57" s="7"/>
      <c r="P57" s="79"/>
      <c r="Q57" s="80">
        <f t="shared" si="34"/>
        <v>0</v>
      </c>
      <c r="R57" s="7"/>
      <c r="S57" s="79"/>
      <c r="T57" s="80">
        <f t="shared" si="35"/>
        <v>0</v>
      </c>
      <c r="U57" s="7"/>
      <c r="V57" s="79"/>
      <c r="W57" s="80">
        <f t="shared" si="36"/>
        <v>0</v>
      </c>
      <c r="X57" s="7"/>
      <c r="Y57" s="79">
        <v>8</v>
      </c>
      <c r="Z57" s="80">
        <f>IF(Y57,31-Y57,0)</f>
        <v>23</v>
      </c>
      <c r="AA57" s="7" t="s">
        <v>314</v>
      </c>
      <c r="AB57" s="79"/>
      <c r="AC57" s="80">
        <f t="shared" si="37"/>
        <v>0</v>
      </c>
      <c r="AD57" s="7"/>
      <c r="AE57" s="79"/>
      <c r="AF57" s="80">
        <f t="shared" si="48"/>
        <v>0</v>
      </c>
      <c r="AG57" s="7"/>
      <c r="AH57" s="79"/>
      <c r="AI57" s="81">
        <f t="shared" si="49"/>
        <v>0</v>
      </c>
      <c r="AJ57" s="12"/>
      <c r="AK57" s="82"/>
      <c r="AL57" s="81">
        <f t="shared" si="50"/>
        <v>0</v>
      </c>
      <c r="AM57" s="12"/>
      <c r="AN57" s="82"/>
      <c r="AO57" s="81">
        <f t="shared" si="51"/>
        <v>0</v>
      </c>
      <c r="AP57" s="12"/>
      <c r="AQ57" s="83"/>
      <c r="AR57" s="84">
        <f t="shared" si="52"/>
        <v>0</v>
      </c>
      <c r="AS57" s="84">
        <f t="shared" si="53"/>
        <v>0</v>
      </c>
      <c r="AT57" s="84">
        <f t="shared" si="54"/>
        <v>0</v>
      </c>
      <c r="AU57" s="84">
        <f t="shared" si="55"/>
        <v>0</v>
      </c>
      <c r="AV57" s="84">
        <f t="shared" si="56"/>
        <v>0</v>
      </c>
      <c r="AW57" s="84">
        <f t="shared" si="57"/>
        <v>0</v>
      </c>
      <c r="AX57" s="84">
        <f t="shared" si="58"/>
        <v>23</v>
      </c>
      <c r="AY57" s="84">
        <f t="shared" si="59"/>
        <v>0</v>
      </c>
      <c r="AZ57" s="84">
        <f t="shared" si="60"/>
        <v>0</v>
      </c>
      <c r="BA57" s="84">
        <f t="shared" si="61"/>
        <v>0</v>
      </c>
      <c r="BB57" s="84">
        <f t="shared" si="62"/>
        <v>0</v>
      </c>
      <c r="BC57" s="84">
        <f t="shared" si="63"/>
        <v>0</v>
      </c>
      <c r="BD57" s="85">
        <f t="shared" si="64"/>
        <v>23</v>
      </c>
      <c r="BE57" s="14"/>
      <c r="BF57" s="14"/>
      <c r="BG57" s="14"/>
      <c r="BH57" s="14"/>
      <c r="BI57" s="14"/>
      <c r="IF57" s="15"/>
      <c r="IG57" s="15"/>
      <c r="IH57" s="15"/>
      <c r="II57" s="15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39" ht="11.25" customHeight="1">
      <c r="A58" s="74">
        <f t="shared" si="38"/>
        <v>52</v>
      </c>
      <c r="B58" s="75">
        <f t="shared" si="39"/>
        <v>23</v>
      </c>
      <c r="C58" s="76">
        <f t="shared" si="40"/>
        <v>2</v>
      </c>
      <c r="D58" s="77" t="s">
        <v>315</v>
      </c>
      <c r="E58" s="78">
        <v>65</v>
      </c>
      <c r="F58" s="77" t="s">
        <v>31</v>
      </c>
      <c r="G58" s="79"/>
      <c r="H58" s="80">
        <f t="shared" si="41"/>
        <v>0</v>
      </c>
      <c r="J58" s="79">
        <v>29</v>
      </c>
      <c r="K58" s="80">
        <f t="shared" si="42"/>
        <v>2</v>
      </c>
      <c r="L58" s="7" t="s">
        <v>137</v>
      </c>
      <c r="M58" s="98"/>
      <c r="N58" s="80">
        <f t="shared" si="43"/>
        <v>0</v>
      </c>
      <c r="P58" s="98"/>
      <c r="Q58" s="80">
        <f t="shared" si="44"/>
        <v>0</v>
      </c>
      <c r="S58" s="98"/>
      <c r="T58" s="80">
        <f t="shared" si="45"/>
        <v>0</v>
      </c>
      <c r="V58" s="98"/>
      <c r="W58" s="80">
        <f t="shared" si="46"/>
        <v>0</v>
      </c>
      <c r="Y58" s="79"/>
      <c r="Z58" s="80">
        <f>IF(Y58,31-Y58,0)</f>
        <v>0</v>
      </c>
      <c r="AB58" s="79"/>
      <c r="AC58" s="80">
        <f t="shared" si="47"/>
        <v>0</v>
      </c>
      <c r="AE58" s="79"/>
      <c r="AF58" s="80">
        <f aca="true" t="shared" si="65" ref="AF58:AF110">IF(AE58,31-AE58,0)</f>
        <v>0</v>
      </c>
      <c r="AH58" s="79"/>
      <c r="AI58" s="81">
        <f aca="true" t="shared" si="66" ref="AI58:AI110">IF(AH58,31-AH58,0)</f>
        <v>0</v>
      </c>
      <c r="AJ58" s="12"/>
      <c r="AK58" s="82"/>
      <c r="AL58" s="81">
        <f aca="true" t="shared" si="67" ref="AL58:AL110">IF(AK58,31-AK58,0)</f>
        <v>0</v>
      </c>
      <c r="AN58" s="82">
        <v>12</v>
      </c>
      <c r="AO58" s="81">
        <f aca="true" t="shared" si="68" ref="AO58:AO110">IF(AN58,31-AN58,0)</f>
        <v>19</v>
      </c>
      <c r="AP58" s="12" t="s">
        <v>44</v>
      </c>
      <c r="AQ58" s="83"/>
      <c r="AR58" s="84">
        <f aca="true" t="shared" si="69" ref="AR58:AR110">VALUE(H58)</f>
        <v>0</v>
      </c>
      <c r="AS58" s="84">
        <f aca="true" t="shared" si="70" ref="AS58:AS110">VALUE(K58)</f>
        <v>2</v>
      </c>
      <c r="AT58" s="84">
        <f aca="true" t="shared" si="71" ref="AT58:AT110">VALUE(N58)</f>
        <v>0</v>
      </c>
      <c r="AU58" s="84">
        <f aca="true" t="shared" si="72" ref="AU58:AU110">VALUE(Q58)</f>
        <v>0</v>
      </c>
      <c r="AV58" s="84">
        <f aca="true" t="shared" si="73" ref="AV58:AV110">VALUE(T58)</f>
        <v>0</v>
      </c>
      <c r="AW58" s="84">
        <f aca="true" t="shared" si="74" ref="AW58:AW110">VALUE(W58)</f>
        <v>0</v>
      </c>
      <c r="AX58" s="84">
        <f aca="true" t="shared" si="75" ref="AX58:AX110">VALUE(Z58)</f>
        <v>0</v>
      </c>
      <c r="AY58" s="84">
        <f aca="true" t="shared" si="76" ref="AY58:AY110">VALUE(AC58)</f>
        <v>0</v>
      </c>
      <c r="AZ58" s="84">
        <f aca="true" t="shared" si="77" ref="AZ58:AZ110">VALUE(AF58)</f>
        <v>0</v>
      </c>
      <c r="BA58" s="84">
        <f aca="true" t="shared" si="78" ref="BA58:BA110">VALUE(AI58)</f>
        <v>0</v>
      </c>
      <c r="BB58" s="84">
        <f aca="true" t="shared" si="79" ref="BB58:BB110">VALUE(AL58)</f>
        <v>0</v>
      </c>
      <c r="BC58" s="84">
        <f aca="true" t="shared" si="80" ref="BC58:BC110">VALUE(AO58)</f>
        <v>19</v>
      </c>
      <c r="BD58" s="85">
        <f aca="true" t="shared" si="81" ref="BD58:BD110">LARGE(AR58:BC58,1)+LARGE(AR58:BC58,2)+LARGE(AR58:BC58,3)+LARGE(AR58:BC58,4)+LARGE(AR58:BC58,5)+LARGE(AR58:BC58,6)+LARGE(AR58:BC58,7)+LARGE(AR58:BC58,8)</f>
        <v>21</v>
      </c>
      <c r="BF58" s="15"/>
      <c r="BG58" s="15"/>
      <c r="BH58" s="15"/>
      <c r="BI58" s="15"/>
      <c r="IE58" s="14"/>
    </row>
    <row r="59" spans="1:239" ht="11.25" customHeight="1">
      <c r="A59" s="74">
        <f t="shared" si="0"/>
        <v>52</v>
      </c>
      <c r="B59" s="75">
        <f t="shared" si="29"/>
        <v>23</v>
      </c>
      <c r="C59" s="76">
        <f t="shared" si="30"/>
        <v>1</v>
      </c>
      <c r="D59" s="77" t="s">
        <v>316</v>
      </c>
      <c r="E59" s="78">
        <v>81</v>
      </c>
      <c r="F59" s="77" t="s">
        <v>124</v>
      </c>
      <c r="G59" s="79"/>
      <c r="H59" s="80">
        <f t="shared" si="31"/>
        <v>0</v>
      </c>
      <c r="J59" s="79"/>
      <c r="K59" s="80">
        <f t="shared" si="32"/>
        <v>0</v>
      </c>
      <c r="M59" s="79">
        <v>9</v>
      </c>
      <c r="N59" s="80">
        <f t="shared" si="33"/>
        <v>22</v>
      </c>
      <c r="O59" s="7" t="s">
        <v>317</v>
      </c>
      <c r="P59" s="79"/>
      <c r="Q59" s="80">
        <f t="shared" si="34"/>
        <v>0</v>
      </c>
      <c r="S59" s="79"/>
      <c r="T59" s="80">
        <f t="shared" si="35"/>
        <v>0</v>
      </c>
      <c r="V59" s="79"/>
      <c r="W59" s="80">
        <f t="shared" si="36"/>
        <v>0</v>
      </c>
      <c r="Y59" s="79"/>
      <c r="Z59" s="80">
        <f>IF(Y59,31-Y59,0)</f>
        <v>0</v>
      </c>
      <c r="AB59" s="79"/>
      <c r="AC59" s="80">
        <f t="shared" si="37"/>
        <v>0</v>
      </c>
      <c r="AE59" s="79"/>
      <c r="AF59" s="80">
        <f t="shared" si="48"/>
        <v>0</v>
      </c>
      <c r="AH59" s="79"/>
      <c r="AI59" s="81">
        <f t="shared" si="49"/>
        <v>0</v>
      </c>
      <c r="AJ59" s="12"/>
      <c r="AK59" s="82"/>
      <c r="AL59" s="81">
        <f t="shared" si="50"/>
        <v>0</v>
      </c>
      <c r="AN59" s="82"/>
      <c r="AO59" s="81">
        <f t="shared" si="51"/>
        <v>0</v>
      </c>
      <c r="AQ59" s="83"/>
      <c r="AR59" s="84">
        <f t="shared" si="52"/>
        <v>0</v>
      </c>
      <c r="AS59" s="84">
        <f t="shared" si="53"/>
        <v>0</v>
      </c>
      <c r="AT59" s="84">
        <f t="shared" si="54"/>
        <v>22</v>
      </c>
      <c r="AU59" s="84">
        <f t="shared" si="55"/>
        <v>0</v>
      </c>
      <c r="AV59" s="84">
        <f t="shared" si="56"/>
        <v>0</v>
      </c>
      <c r="AW59" s="84">
        <f t="shared" si="57"/>
        <v>0</v>
      </c>
      <c r="AX59" s="84">
        <f t="shared" si="58"/>
        <v>0</v>
      </c>
      <c r="AY59" s="84">
        <f t="shared" si="59"/>
        <v>0</v>
      </c>
      <c r="AZ59" s="84">
        <f t="shared" si="60"/>
        <v>0</v>
      </c>
      <c r="BA59" s="84">
        <f t="shared" si="61"/>
        <v>0</v>
      </c>
      <c r="BB59" s="84">
        <f t="shared" si="62"/>
        <v>0</v>
      </c>
      <c r="BC59" s="84">
        <f t="shared" si="63"/>
        <v>0</v>
      </c>
      <c r="BD59" s="85">
        <f t="shared" si="64"/>
        <v>22</v>
      </c>
      <c r="IE59" s="14"/>
    </row>
    <row r="60" spans="1:239" ht="11.25" customHeight="1">
      <c r="A60" s="74">
        <f t="shared" si="0"/>
        <v>54</v>
      </c>
      <c r="B60" s="75">
        <f t="shared" si="29"/>
        <v>22</v>
      </c>
      <c r="C60" s="76">
        <f t="shared" si="30"/>
        <v>1</v>
      </c>
      <c r="D60" s="97" t="s">
        <v>318</v>
      </c>
      <c r="E60" s="97">
        <v>94</v>
      </c>
      <c r="F60" s="97" t="s">
        <v>216</v>
      </c>
      <c r="G60" s="79"/>
      <c r="H60" s="80">
        <f t="shared" si="31"/>
        <v>0</v>
      </c>
      <c r="J60" s="79"/>
      <c r="K60" s="80">
        <f t="shared" si="32"/>
        <v>0</v>
      </c>
      <c r="M60" s="79"/>
      <c r="N60" s="80">
        <f t="shared" si="33"/>
        <v>0</v>
      </c>
      <c r="P60" s="79"/>
      <c r="Q60" s="80">
        <f t="shared" si="34"/>
        <v>0</v>
      </c>
      <c r="S60" s="79"/>
      <c r="T60" s="80">
        <f t="shared" si="35"/>
        <v>0</v>
      </c>
      <c r="V60" s="79"/>
      <c r="W60" s="80">
        <f t="shared" si="36"/>
        <v>0</v>
      </c>
      <c r="Y60" s="79">
        <v>10</v>
      </c>
      <c r="Z60" s="80">
        <f>IF(Y60,31-Y60,0)</f>
        <v>21</v>
      </c>
      <c r="AA60" s="7" t="s">
        <v>319</v>
      </c>
      <c r="AB60" s="79"/>
      <c r="AC60" s="80">
        <f t="shared" si="37"/>
        <v>0</v>
      </c>
      <c r="AE60" s="79"/>
      <c r="AF60" s="80">
        <f t="shared" si="48"/>
        <v>0</v>
      </c>
      <c r="AH60" s="79"/>
      <c r="AI60" s="81">
        <f t="shared" si="49"/>
        <v>0</v>
      </c>
      <c r="AJ60" s="12"/>
      <c r="AK60" s="82"/>
      <c r="AL60" s="81">
        <f t="shared" si="50"/>
        <v>0</v>
      </c>
      <c r="AN60" s="82"/>
      <c r="AO60" s="81">
        <f t="shared" si="51"/>
        <v>0</v>
      </c>
      <c r="AQ60" s="83"/>
      <c r="AR60" s="84">
        <f t="shared" si="52"/>
        <v>0</v>
      </c>
      <c r="AS60" s="84">
        <f t="shared" si="53"/>
        <v>0</v>
      </c>
      <c r="AT60" s="84">
        <f t="shared" si="54"/>
        <v>0</v>
      </c>
      <c r="AU60" s="84">
        <f t="shared" si="55"/>
        <v>0</v>
      </c>
      <c r="AV60" s="84">
        <f t="shared" si="56"/>
        <v>0</v>
      </c>
      <c r="AW60" s="84">
        <f t="shared" si="57"/>
        <v>0</v>
      </c>
      <c r="AX60" s="84">
        <f t="shared" si="58"/>
        <v>21</v>
      </c>
      <c r="AY60" s="84">
        <f t="shared" si="59"/>
        <v>0</v>
      </c>
      <c r="AZ60" s="84">
        <f t="shared" si="60"/>
        <v>0</v>
      </c>
      <c r="BA60" s="84">
        <f t="shared" si="61"/>
        <v>0</v>
      </c>
      <c r="BB60" s="84">
        <f t="shared" si="62"/>
        <v>0</v>
      </c>
      <c r="BC60" s="84">
        <f t="shared" si="63"/>
        <v>0</v>
      </c>
      <c r="BD60" s="85">
        <f t="shared" si="64"/>
        <v>21</v>
      </c>
      <c r="BF60" s="15"/>
      <c r="BG60" s="15"/>
      <c r="BH60" s="15"/>
      <c r="BI60" s="15"/>
      <c r="IE60" s="14"/>
    </row>
    <row r="61" spans="1:239" ht="11.25" customHeight="1">
      <c r="A61" s="74">
        <f>RANK(B61,$B$7:$B$163)</f>
        <v>55</v>
      </c>
      <c r="B61" s="75">
        <f>VALUE(BD61)+C61</f>
        <v>20</v>
      </c>
      <c r="C61" s="76">
        <f>COUNT(G61,J61,M61,P61,S61,V61,Y61,AB61,AE61,AH61,AK61,AN61)</f>
        <v>1</v>
      </c>
      <c r="D61" s="91" t="s">
        <v>320</v>
      </c>
      <c r="E61" s="78">
        <v>95</v>
      </c>
      <c r="F61" s="91" t="s">
        <v>124</v>
      </c>
      <c r="G61" s="79"/>
      <c r="H61" s="80">
        <f>IF(G61,31-G61,0)</f>
        <v>0</v>
      </c>
      <c r="J61" s="79"/>
      <c r="K61" s="80">
        <f>IF(J61,31-J61,0)</f>
        <v>0</v>
      </c>
      <c r="M61" s="79"/>
      <c r="N61" s="80">
        <f>IF(M61,31-M61,0)</f>
        <v>0</v>
      </c>
      <c r="P61" s="79"/>
      <c r="Q61" s="80">
        <f>IF(P61,31-P61,0)</f>
        <v>0</v>
      </c>
      <c r="S61" s="79"/>
      <c r="T61" s="80">
        <f>IF(S61,31-S61,0)</f>
        <v>0</v>
      </c>
      <c r="V61" s="79"/>
      <c r="W61" s="80">
        <f>IF(V61,31-V61,0)</f>
        <v>0</v>
      </c>
      <c r="Y61" s="79"/>
      <c r="Z61" s="80">
        <f>IF(Y61,31-Y61,0)</f>
        <v>0</v>
      </c>
      <c r="AB61" s="79"/>
      <c r="AC61" s="80">
        <f>IF(AB61,31-AB61,0)</f>
        <v>0</v>
      </c>
      <c r="AE61" s="79">
        <v>12</v>
      </c>
      <c r="AF61" s="80">
        <f t="shared" si="48"/>
        <v>19</v>
      </c>
      <c r="AG61" s="7" t="s">
        <v>321</v>
      </c>
      <c r="AH61" s="79"/>
      <c r="AI61" s="81">
        <f t="shared" si="49"/>
        <v>0</v>
      </c>
      <c r="AJ61" s="12"/>
      <c r="AK61" s="82"/>
      <c r="AL61" s="81">
        <f t="shared" si="50"/>
        <v>0</v>
      </c>
      <c r="AN61" s="82"/>
      <c r="AO61" s="81">
        <f t="shared" si="51"/>
        <v>0</v>
      </c>
      <c r="AQ61" s="83"/>
      <c r="AR61" s="84">
        <f t="shared" si="52"/>
        <v>0</v>
      </c>
      <c r="AS61" s="84">
        <f t="shared" si="53"/>
        <v>0</v>
      </c>
      <c r="AT61" s="84">
        <f t="shared" si="54"/>
        <v>0</v>
      </c>
      <c r="AU61" s="84">
        <f t="shared" si="55"/>
        <v>0</v>
      </c>
      <c r="AV61" s="84">
        <f t="shared" si="56"/>
        <v>0</v>
      </c>
      <c r="AW61" s="84">
        <f t="shared" si="57"/>
        <v>0</v>
      </c>
      <c r="AX61" s="84">
        <f t="shared" si="58"/>
        <v>0</v>
      </c>
      <c r="AY61" s="84">
        <f t="shared" si="59"/>
        <v>0</v>
      </c>
      <c r="AZ61" s="84">
        <f t="shared" si="60"/>
        <v>19</v>
      </c>
      <c r="BA61" s="84">
        <f t="shared" si="61"/>
        <v>0</v>
      </c>
      <c r="BB61" s="84">
        <f t="shared" si="62"/>
        <v>0</v>
      </c>
      <c r="BC61" s="84">
        <f t="shared" si="63"/>
        <v>0</v>
      </c>
      <c r="BD61" s="85">
        <f t="shared" si="64"/>
        <v>19</v>
      </c>
      <c r="IE61" s="14"/>
    </row>
    <row r="62" spans="1:239" ht="11.25" customHeight="1">
      <c r="A62" s="74">
        <f t="shared" si="38"/>
        <v>55</v>
      </c>
      <c r="B62" s="75">
        <f t="shared" si="39"/>
        <v>20</v>
      </c>
      <c r="C62" s="76">
        <f t="shared" si="40"/>
        <v>2</v>
      </c>
      <c r="D62" s="77" t="s">
        <v>322</v>
      </c>
      <c r="E62" s="78">
        <v>65</v>
      </c>
      <c r="F62" s="77" t="s">
        <v>124</v>
      </c>
      <c r="G62" s="79">
        <v>30</v>
      </c>
      <c r="H62" s="80">
        <f t="shared" si="41"/>
        <v>1</v>
      </c>
      <c r="I62" s="7" t="s">
        <v>323</v>
      </c>
      <c r="J62" s="79"/>
      <c r="K62" s="80">
        <f t="shared" si="42"/>
        <v>0</v>
      </c>
      <c r="M62" s="79"/>
      <c r="N62" s="80">
        <f t="shared" si="43"/>
        <v>0</v>
      </c>
      <c r="P62" s="79"/>
      <c r="Q62" s="80">
        <f t="shared" si="44"/>
        <v>0</v>
      </c>
      <c r="S62" s="79"/>
      <c r="T62" s="80">
        <f t="shared" si="45"/>
        <v>0</v>
      </c>
      <c r="V62" s="79"/>
      <c r="W62" s="80">
        <f t="shared" si="46"/>
        <v>0</v>
      </c>
      <c r="Y62" s="79"/>
      <c r="Z62" s="80">
        <v>0</v>
      </c>
      <c r="AB62" s="79"/>
      <c r="AC62" s="80">
        <f t="shared" si="47"/>
        <v>0</v>
      </c>
      <c r="AE62" s="79">
        <v>14</v>
      </c>
      <c r="AF62" s="80">
        <f t="shared" si="48"/>
        <v>17</v>
      </c>
      <c r="AG62" s="7" t="s">
        <v>324</v>
      </c>
      <c r="AH62" s="79"/>
      <c r="AI62" s="81">
        <f t="shared" si="49"/>
        <v>0</v>
      </c>
      <c r="AJ62" s="12"/>
      <c r="AK62" s="82"/>
      <c r="AL62" s="81">
        <f t="shared" si="50"/>
        <v>0</v>
      </c>
      <c r="AN62" s="82"/>
      <c r="AO62" s="81">
        <f t="shared" si="51"/>
        <v>0</v>
      </c>
      <c r="AQ62" s="83"/>
      <c r="AR62" s="84">
        <f t="shared" si="52"/>
        <v>1</v>
      </c>
      <c r="AS62" s="84">
        <f t="shared" si="53"/>
        <v>0</v>
      </c>
      <c r="AT62" s="84">
        <f t="shared" si="54"/>
        <v>0</v>
      </c>
      <c r="AU62" s="84">
        <f t="shared" si="55"/>
        <v>0</v>
      </c>
      <c r="AV62" s="84">
        <f t="shared" si="56"/>
        <v>0</v>
      </c>
      <c r="AW62" s="84">
        <f t="shared" si="57"/>
        <v>0</v>
      </c>
      <c r="AX62" s="84">
        <f t="shared" si="58"/>
        <v>0</v>
      </c>
      <c r="AY62" s="84">
        <f t="shared" si="59"/>
        <v>0</v>
      </c>
      <c r="AZ62" s="84">
        <f t="shared" si="60"/>
        <v>17</v>
      </c>
      <c r="BA62" s="84">
        <f t="shared" si="61"/>
        <v>0</v>
      </c>
      <c r="BB62" s="84">
        <f t="shared" si="62"/>
        <v>0</v>
      </c>
      <c r="BC62" s="84">
        <f t="shared" si="63"/>
        <v>0</v>
      </c>
      <c r="BD62" s="85">
        <f t="shared" si="64"/>
        <v>18</v>
      </c>
      <c r="IE62" s="14"/>
    </row>
    <row r="63" spans="1:239" ht="11.25" customHeight="1">
      <c r="A63" s="74">
        <f t="shared" si="0"/>
        <v>57</v>
      </c>
      <c r="B63" s="75">
        <f t="shared" si="29"/>
        <v>19</v>
      </c>
      <c r="C63" s="76">
        <f t="shared" si="30"/>
        <v>1</v>
      </c>
      <c r="D63" s="97" t="s">
        <v>325</v>
      </c>
      <c r="E63" s="97">
        <v>60</v>
      </c>
      <c r="F63" s="77" t="s">
        <v>31</v>
      </c>
      <c r="G63" s="79"/>
      <c r="H63" s="80">
        <f t="shared" si="31"/>
        <v>0</v>
      </c>
      <c r="J63" s="79"/>
      <c r="K63" s="80">
        <f t="shared" si="32"/>
        <v>0</v>
      </c>
      <c r="M63" s="79"/>
      <c r="N63" s="80">
        <f t="shared" si="33"/>
        <v>0</v>
      </c>
      <c r="P63" s="79"/>
      <c r="Q63" s="80">
        <f t="shared" si="34"/>
        <v>0</v>
      </c>
      <c r="S63" s="79"/>
      <c r="T63" s="80">
        <f t="shared" si="35"/>
        <v>0</v>
      </c>
      <c r="V63" s="79"/>
      <c r="W63" s="80">
        <f t="shared" si="36"/>
        <v>0</v>
      </c>
      <c r="Y63" s="79">
        <v>13</v>
      </c>
      <c r="Z63" s="80">
        <f>IF(Y63,31-Y63,0)</f>
        <v>18</v>
      </c>
      <c r="AA63" s="7" t="s">
        <v>326</v>
      </c>
      <c r="AB63" s="79"/>
      <c r="AC63" s="80">
        <f t="shared" si="37"/>
        <v>0</v>
      </c>
      <c r="AE63" s="79"/>
      <c r="AF63" s="80">
        <f t="shared" si="48"/>
        <v>0</v>
      </c>
      <c r="AH63" s="79"/>
      <c r="AI63" s="81">
        <f t="shared" si="49"/>
        <v>0</v>
      </c>
      <c r="AJ63" s="12"/>
      <c r="AK63" s="82"/>
      <c r="AL63" s="81">
        <f t="shared" si="50"/>
        <v>0</v>
      </c>
      <c r="AN63" s="82"/>
      <c r="AO63" s="81">
        <f t="shared" si="51"/>
        <v>0</v>
      </c>
      <c r="AQ63" s="83"/>
      <c r="AR63" s="84">
        <f t="shared" si="52"/>
        <v>0</v>
      </c>
      <c r="AS63" s="84">
        <f t="shared" si="53"/>
        <v>0</v>
      </c>
      <c r="AT63" s="84">
        <f t="shared" si="54"/>
        <v>0</v>
      </c>
      <c r="AU63" s="84">
        <f t="shared" si="55"/>
        <v>0</v>
      </c>
      <c r="AV63" s="84">
        <f t="shared" si="56"/>
        <v>0</v>
      </c>
      <c r="AW63" s="84">
        <f t="shared" si="57"/>
        <v>0</v>
      </c>
      <c r="AX63" s="84">
        <f t="shared" si="58"/>
        <v>18</v>
      </c>
      <c r="AY63" s="84">
        <f t="shared" si="59"/>
        <v>0</v>
      </c>
      <c r="AZ63" s="84">
        <f t="shared" si="60"/>
        <v>0</v>
      </c>
      <c r="BA63" s="84">
        <f t="shared" si="61"/>
        <v>0</v>
      </c>
      <c r="BB63" s="84">
        <f t="shared" si="62"/>
        <v>0</v>
      </c>
      <c r="BC63" s="84">
        <f t="shared" si="63"/>
        <v>0</v>
      </c>
      <c r="BD63" s="85">
        <f t="shared" si="64"/>
        <v>18</v>
      </c>
      <c r="IE63" s="14"/>
    </row>
    <row r="64" spans="1:239" ht="11.25" customHeight="1">
      <c r="A64" s="74">
        <f>RANK(B64,$B$7:$B$163)</f>
        <v>58</v>
      </c>
      <c r="B64" s="75">
        <f>VALUE(BD64)+C64</f>
        <v>18</v>
      </c>
      <c r="C64" s="76">
        <f>COUNT(G64,J64,M64,P64,S64,V64,Y64,AB64,AE64,AH64,AK64,AN64)</f>
        <v>1</v>
      </c>
      <c r="D64" s="77" t="s">
        <v>327</v>
      </c>
      <c r="E64" s="78">
        <v>63</v>
      </c>
      <c r="F64" s="77" t="s">
        <v>31</v>
      </c>
      <c r="G64" s="79"/>
      <c r="H64" s="80">
        <f>IF(G64,31-G64,0)</f>
        <v>0</v>
      </c>
      <c r="J64" s="79"/>
      <c r="K64" s="80">
        <f>IF(J64,31-J64,0)</f>
        <v>0</v>
      </c>
      <c r="M64" s="79"/>
      <c r="N64" s="80">
        <f>IF(M64,31-M64,0)</f>
        <v>0</v>
      </c>
      <c r="P64" s="79"/>
      <c r="Q64" s="80">
        <f>IF(P64,31-P64,0)</f>
        <v>0</v>
      </c>
      <c r="S64" s="79"/>
      <c r="T64" s="80">
        <f>IF(S64,31-S64,0)</f>
        <v>0</v>
      </c>
      <c r="V64" s="79"/>
      <c r="W64" s="80">
        <f>IF(V64,31-V64,0)</f>
        <v>0</v>
      </c>
      <c r="Y64" s="79"/>
      <c r="Z64" s="80">
        <f>IF(Y64,31-Y64,0)</f>
        <v>0</v>
      </c>
      <c r="AB64" s="79"/>
      <c r="AC64" s="80">
        <f>IF(AB64,31-AB64,0)</f>
        <v>0</v>
      </c>
      <c r="AE64" s="79"/>
      <c r="AF64" s="80">
        <f t="shared" si="48"/>
        <v>0</v>
      </c>
      <c r="AG64"/>
      <c r="AH64" s="79">
        <v>14</v>
      </c>
      <c r="AI64" s="81">
        <f t="shared" si="49"/>
        <v>17</v>
      </c>
      <c r="AJ64" s="7" t="s">
        <v>328</v>
      </c>
      <c r="AK64" s="82"/>
      <c r="AL64" s="81">
        <f t="shared" si="50"/>
        <v>0</v>
      </c>
      <c r="AN64" s="82"/>
      <c r="AO64" s="81">
        <f t="shared" si="51"/>
        <v>0</v>
      </c>
      <c r="AQ64" s="92"/>
      <c r="AR64" s="84">
        <f t="shared" si="52"/>
        <v>0</v>
      </c>
      <c r="AS64" s="84">
        <f t="shared" si="53"/>
        <v>0</v>
      </c>
      <c r="AT64" s="84">
        <f t="shared" si="54"/>
        <v>0</v>
      </c>
      <c r="AU64" s="84">
        <f t="shared" si="55"/>
        <v>0</v>
      </c>
      <c r="AV64" s="84">
        <f t="shared" si="56"/>
        <v>0</v>
      </c>
      <c r="AW64" s="84">
        <f t="shared" si="57"/>
        <v>0</v>
      </c>
      <c r="AX64" s="84">
        <f t="shared" si="58"/>
        <v>0</v>
      </c>
      <c r="AY64" s="84">
        <f t="shared" si="59"/>
        <v>0</v>
      </c>
      <c r="AZ64" s="84">
        <f t="shared" si="60"/>
        <v>0</v>
      </c>
      <c r="BA64" s="84">
        <f t="shared" si="61"/>
        <v>17</v>
      </c>
      <c r="BB64" s="84">
        <f t="shared" si="62"/>
        <v>0</v>
      </c>
      <c r="BC64" s="84">
        <f t="shared" si="63"/>
        <v>0</v>
      </c>
      <c r="BD64" s="85">
        <f t="shared" si="64"/>
        <v>17</v>
      </c>
      <c r="IE64" s="14"/>
    </row>
    <row r="65" spans="1:239" ht="11.25" customHeight="1">
      <c r="A65" s="74">
        <f>RANK(B65,$B$7:$B$163)</f>
        <v>58</v>
      </c>
      <c r="B65" s="75">
        <f t="shared" si="29"/>
        <v>18</v>
      </c>
      <c r="C65" s="76">
        <f t="shared" si="30"/>
        <v>1</v>
      </c>
      <c r="D65" s="77" t="s">
        <v>329</v>
      </c>
      <c r="E65" s="78">
        <v>96</v>
      </c>
      <c r="F65" s="77" t="s">
        <v>31</v>
      </c>
      <c r="G65" s="79"/>
      <c r="H65" s="80">
        <f t="shared" si="31"/>
        <v>0</v>
      </c>
      <c r="J65" s="79"/>
      <c r="K65" s="80">
        <f t="shared" si="32"/>
        <v>0</v>
      </c>
      <c r="M65" s="79"/>
      <c r="N65" s="80">
        <f t="shared" si="33"/>
        <v>0</v>
      </c>
      <c r="P65" s="79"/>
      <c r="Q65" s="80">
        <f t="shared" si="34"/>
        <v>0</v>
      </c>
      <c r="S65" s="79"/>
      <c r="T65" s="80">
        <f t="shared" si="35"/>
        <v>0</v>
      </c>
      <c r="V65" s="79">
        <v>14</v>
      </c>
      <c r="W65" s="80">
        <f t="shared" si="36"/>
        <v>17</v>
      </c>
      <c r="X65" s="7" t="s">
        <v>330</v>
      </c>
      <c r="Y65" s="79"/>
      <c r="Z65" s="80">
        <f>IF(Y65,31-Y65,0)</f>
        <v>0</v>
      </c>
      <c r="AB65" s="79"/>
      <c r="AC65" s="80">
        <f t="shared" si="37"/>
        <v>0</v>
      </c>
      <c r="AE65" s="79"/>
      <c r="AF65" s="80">
        <f t="shared" si="48"/>
        <v>0</v>
      </c>
      <c r="AH65" s="79"/>
      <c r="AI65" s="81">
        <f t="shared" si="49"/>
        <v>0</v>
      </c>
      <c r="AJ65" s="12"/>
      <c r="AK65" s="82"/>
      <c r="AL65" s="81">
        <f t="shared" si="50"/>
        <v>0</v>
      </c>
      <c r="AN65" s="82"/>
      <c r="AO65" s="81">
        <f t="shared" si="51"/>
        <v>0</v>
      </c>
      <c r="AQ65" s="83"/>
      <c r="AR65" s="84">
        <f t="shared" si="52"/>
        <v>0</v>
      </c>
      <c r="AS65" s="84">
        <f t="shared" si="53"/>
        <v>0</v>
      </c>
      <c r="AT65" s="84">
        <f t="shared" si="54"/>
        <v>0</v>
      </c>
      <c r="AU65" s="84">
        <f t="shared" si="55"/>
        <v>0</v>
      </c>
      <c r="AV65" s="84">
        <f t="shared" si="56"/>
        <v>0</v>
      </c>
      <c r="AW65" s="84">
        <f t="shared" si="57"/>
        <v>17</v>
      </c>
      <c r="AX65" s="84">
        <f t="shared" si="58"/>
        <v>0</v>
      </c>
      <c r="AY65" s="84">
        <f t="shared" si="59"/>
        <v>0</v>
      </c>
      <c r="AZ65" s="84">
        <f t="shared" si="60"/>
        <v>0</v>
      </c>
      <c r="BA65" s="84">
        <f t="shared" si="61"/>
        <v>0</v>
      </c>
      <c r="BB65" s="84">
        <f t="shared" si="62"/>
        <v>0</v>
      </c>
      <c r="BC65" s="84">
        <f t="shared" si="63"/>
        <v>0</v>
      </c>
      <c r="BD65" s="85">
        <f t="shared" si="64"/>
        <v>17</v>
      </c>
      <c r="IE65" s="14"/>
    </row>
    <row r="66" spans="1:239" ht="11.25" customHeight="1">
      <c r="A66" s="74">
        <f>RANK(B66,$B$7:$B$163)</f>
        <v>60</v>
      </c>
      <c r="B66" s="75">
        <f t="shared" si="39"/>
        <v>17</v>
      </c>
      <c r="C66" s="76">
        <f t="shared" si="40"/>
        <v>1</v>
      </c>
      <c r="D66" s="77" t="s">
        <v>331</v>
      </c>
      <c r="E66" s="78">
        <v>65</v>
      </c>
      <c r="F66" s="77" t="s">
        <v>216</v>
      </c>
      <c r="G66" s="79"/>
      <c r="H66" s="80">
        <f t="shared" si="41"/>
        <v>0</v>
      </c>
      <c r="J66" s="79"/>
      <c r="K66" s="80">
        <f t="shared" si="42"/>
        <v>0</v>
      </c>
      <c r="M66" s="79"/>
      <c r="N66" s="80">
        <f t="shared" si="43"/>
        <v>0</v>
      </c>
      <c r="P66" s="79"/>
      <c r="Q66" s="80">
        <f t="shared" si="44"/>
        <v>0</v>
      </c>
      <c r="S66" s="79"/>
      <c r="T66" s="80">
        <f t="shared" si="45"/>
        <v>0</v>
      </c>
      <c r="V66" s="79"/>
      <c r="W66" s="80">
        <f t="shared" si="46"/>
        <v>0</v>
      </c>
      <c r="Y66" s="79"/>
      <c r="Z66" s="80">
        <f aca="true" t="shared" si="82" ref="Z66:Z115">IF(Y66,31-Y66,0)</f>
        <v>0</v>
      </c>
      <c r="AB66" s="79"/>
      <c r="AC66" s="80">
        <f t="shared" si="47"/>
        <v>0</v>
      </c>
      <c r="AE66" s="79"/>
      <c r="AF66" s="80">
        <f t="shared" si="65"/>
        <v>0</v>
      </c>
      <c r="AH66" s="79"/>
      <c r="AI66" s="81">
        <f t="shared" si="66"/>
        <v>0</v>
      </c>
      <c r="AJ66" s="12"/>
      <c r="AK66" s="82"/>
      <c r="AL66" s="81">
        <f t="shared" si="67"/>
        <v>0</v>
      </c>
      <c r="AN66" s="82">
        <v>15</v>
      </c>
      <c r="AO66" s="81">
        <f t="shared" si="68"/>
        <v>16</v>
      </c>
      <c r="AP66" s="12" t="s">
        <v>153</v>
      </c>
      <c r="AQ66" s="83"/>
      <c r="AR66" s="84">
        <f t="shared" si="69"/>
        <v>0</v>
      </c>
      <c r="AS66" s="84">
        <f t="shared" si="70"/>
        <v>0</v>
      </c>
      <c r="AT66" s="84">
        <f t="shared" si="71"/>
        <v>0</v>
      </c>
      <c r="AU66" s="84">
        <f t="shared" si="72"/>
        <v>0</v>
      </c>
      <c r="AV66" s="84">
        <f t="shared" si="73"/>
        <v>0</v>
      </c>
      <c r="AW66" s="84">
        <f t="shared" si="74"/>
        <v>0</v>
      </c>
      <c r="AX66" s="84">
        <f t="shared" si="75"/>
        <v>0</v>
      </c>
      <c r="AY66" s="84">
        <f t="shared" si="76"/>
        <v>0</v>
      </c>
      <c r="AZ66" s="84">
        <f t="shared" si="77"/>
        <v>0</v>
      </c>
      <c r="BA66" s="84">
        <f t="shared" si="78"/>
        <v>0</v>
      </c>
      <c r="BB66" s="84">
        <f t="shared" si="79"/>
        <v>0</v>
      </c>
      <c r="BC66" s="84">
        <f t="shared" si="80"/>
        <v>16</v>
      </c>
      <c r="BD66" s="85">
        <f t="shared" si="81"/>
        <v>16</v>
      </c>
      <c r="IE66" s="14"/>
    </row>
    <row r="67" spans="1:239" ht="11.25" customHeight="1">
      <c r="A67" s="74">
        <f t="shared" si="38"/>
        <v>60</v>
      </c>
      <c r="B67" s="75">
        <f t="shared" si="39"/>
        <v>17</v>
      </c>
      <c r="C67" s="76">
        <f t="shared" si="40"/>
        <v>1</v>
      </c>
      <c r="D67" s="77" t="s">
        <v>332</v>
      </c>
      <c r="E67" s="78">
        <v>98</v>
      </c>
      <c r="F67" s="77" t="s">
        <v>177</v>
      </c>
      <c r="G67" s="79"/>
      <c r="H67" s="80">
        <f t="shared" si="41"/>
        <v>0</v>
      </c>
      <c r="J67" s="79"/>
      <c r="K67" s="80">
        <f t="shared" si="42"/>
        <v>0</v>
      </c>
      <c r="M67" s="79"/>
      <c r="N67" s="80">
        <f t="shared" si="43"/>
        <v>0</v>
      </c>
      <c r="P67" s="79"/>
      <c r="Q67" s="80">
        <f t="shared" si="44"/>
        <v>0</v>
      </c>
      <c r="S67" s="79"/>
      <c r="T67" s="80">
        <f t="shared" si="45"/>
        <v>0</v>
      </c>
      <c r="V67" s="79"/>
      <c r="W67" s="80">
        <f t="shared" si="46"/>
        <v>0</v>
      </c>
      <c r="Y67" s="79"/>
      <c r="Z67" s="80">
        <f>IF(Y67,31-Y67,0)</f>
        <v>0</v>
      </c>
      <c r="AB67" s="79"/>
      <c r="AC67" s="80">
        <f t="shared" si="47"/>
        <v>0</v>
      </c>
      <c r="AE67" s="79"/>
      <c r="AF67" s="80">
        <f t="shared" si="48"/>
        <v>0</v>
      </c>
      <c r="AH67" s="79"/>
      <c r="AI67" s="81">
        <f t="shared" si="49"/>
        <v>0</v>
      </c>
      <c r="AJ67" s="12"/>
      <c r="AK67" s="82">
        <v>15</v>
      </c>
      <c r="AL67" s="81">
        <f t="shared" si="50"/>
        <v>16</v>
      </c>
      <c r="AM67" s="12" t="s">
        <v>333</v>
      </c>
      <c r="AN67" s="82"/>
      <c r="AO67" s="81">
        <f t="shared" si="51"/>
        <v>0</v>
      </c>
      <c r="AQ67" s="83"/>
      <c r="AR67" s="84">
        <f t="shared" si="52"/>
        <v>0</v>
      </c>
      <c r="AS67" s="84">
        <f t="shared" si="53"/>
        <v>0</v>
      </c>
      <c r="AT67" s="84">
        <f t="shared" si="54"/>
        <v>0</v>
      </c>
      <c r="AU67" s="84">
        <f t="shared" si="55"/>
        <v>0</v>
      </c>
      <c r="AV67" s="84">
        <f t="shared" si="56"/>
        <v>0</v>
      </c>
      <c r="AW67" s="84">
        <f t="shared" si="57"/>
        <v>0</v>
      </c>
      <c r="AX67" s="84">
        <f t="shared" si="58"/>
        <v>0</v>
      </c>
      <c r="AY67" s="84">
        <f t="shared" si="59"/>
        <v>0</v>
      </c>
      <c r="AZ67" s="84">
        <f t="shared" si="60"/>
        <v>0</v>
      </c>
      <c r="BA67" s="84">
        <f t="shared" si="61"/>
        <v>0</v>
      </c>
      <c r="BB67" s="84">
        <f t="shared" si="62"/>
        <v>16</v>
      </c>
      <c r="BC67" s="84">
        <f t="shared" si="63"/>
        <v>0</v>
      </c>
      <c r="BD67" s="85">
        <f t="shared" si="64"/>
        <v>16</v>
      </c>
      <c r="IE67" s="14"/>
    </row>
    <row r="68" spans="1:239" ht="11.25" customHeight="1">
      <c r="A68" s="74">
        <f>RANK(B68,$B$7:$B$163)</f>
        <v>60</v>
      </c>
      <c r="B68" s="75">
        <f>VALUE(BD68)+C68</f>
        <v>17</v>
      </c>
      <c r="C68" s="76">
        <f>COUNT(G68,J68,M68,P68,S68,V68,Y68,AB68,AE68,AH68,AK68,AN68)</f>
        <v>1</v>
      </c>
      <c r="D68" s="77" t="s">
        <v>334</v>
      </c>
      <c r="E68" s="78">
        <v>65</v>
      </c>
      <c r="F68" s="77" t="s">
        <v>124</v>
      </c>
      <c r="G68" s="79"/>
      <c r="H68" s="80">
        <f>IF(G68,31-G68,0)</f>
        <v>0</v>
      </c>
      <c r="J68" s="79"/>
      <c r="K68" s="80">
        <f>IF(J68,31-J68,0)</f>
        <v>0</v>
      </c>
      <c r="M68" s="79"/>
      <c r="N68" s="80">
        <f>IF(M68,31-M68,0)</f>
        <v>0</v>
      </c>
      <c r="P68" s="79"/>
      <c r="Q68" s="80">
        <f>IF(P68,31-P68,0)</f>
        <v>0</v>
      </c>
      <c r="S68" s="79"/>
      <c r="T68" s="80">
        <f>IF(S68,31-S68,0)</f>
        <v>0</v>
      </c>
      <c r="V68" s="79"/>
      <c r="W68" s="80">
        <f>IF(V68,31-V68,0)</f>
        <v>0</v>
      </c>
      <c r="Y68" s="79"/>
      <c r="Z68" s="80">
        <f>IF(Y68,31-Y68,0)</f>
        <v>0</v>
      </c>
      <c r="AB68" s="79"/>
      <c r="AC68" s="80">
        <f>IF(AB68,31-AB68,0)</f>
        <v>0</v>
      </c>
      <c r="AE68" s="79">
        <v>15</v>
      </c>
      <c r="AF68" s="80">
        <f t="shared" si="48"/>
        <v>16</v>
      </c>
      <c r="AG68" s="7" t="s">
        <v>335</v>
      </c>
      <c r="AH68" s="79"/>
      <c r="AI68" s="81">
        <f t="shared" si="49"/>
        <v>0</v>
      </c>
      <c r="AJ68" s="12"/>
      <c r="AK68" s="82"/>
      <c r="AL68" s="81">
        <f t="shared" si="50"/>
        <v>0</v>
      </c>
      <c r="AN68" s="82"/>
      <c r="AO68" s="81">
        <f t="shared" si="51"/>
        <v>0</v>
      </c>
      <c r="AQ68" s="92"/>
      <c r="AR68" s="84">
        <f t="shared" si="52"/>
        <v>0</v>
      </c>
      <c r="AS68" s="84">
        <f t="shared" si="53"/>
        <v>0</v>
      </c>
      <c r="AT68" s="84">
        <f t="shared" si="54"/>
        <v>0</v>
      </c>
      <c r="AU68" s="84">
        <f t="shared" si="55"/>
        <v>0</v>
      </c>
      <c r="AV68" s="84">
        <f t="shared" si="56"/>
        <v>0</v>
      </c>
      <c r="AW68" s="84">
        <f t="shared" si="57"/>
        <v>0</v>
      </c>
      <c r="AX68" s="84">
        <f t="shared" si="58"/>
        <v>0</v>
      </c>
      <c r="AY68" s="84">
        <f t="shared" si="59"/>
        <v>0</v>
      </c>
      <c r="AZ68" s="84">
        <f t="shared" si="60"/>
        <v>16</v>
      </c>
      <c r="BA68" s="84">
        <f t="shared" si="61"/>
        <v>0</v>
      </c>
      <c r="BB68" s="84">
        <f t="shared" si="62"/>
        <v>0</v>
      </c>
      <c r="BC68" s="84">
        <f t="shared" si="63"/>
        <v>0</v>
      </c>
      <c r="BD68" s="85">
        <f t="shared" si="64"/>
        <v>16</v>
      </c>
      <c r="IE68" s="14"/>
    </row>
    <row r="69" spans="1:239" ht="11.25" customHeight="1">
      <c r="A69" s="74">
        <f>RANK(B69,$B$7:$B$163)</f>
        <v>63</v>
      </c>
      <c r="B69" s="75">
        <f t="shared" si="39"/>
        <v>16</v>
      </c>
      <c r="C69" s="76">
        <f t="shared" si="40"/>
        <v>1</v>
      </c>
      <c r="D69" s="77" t="s">
        <v>336</v>
      </c>
      <c r="E69" s="78">
        <v>70</v>
      </c>
      <c r="F69" s="77" t="s">
        <v>31</v>
      </c>
      <c r="G69" s="79"/>
      <c r="H69" s="80">
        <f t="shared" si="41"/>
        <v>0</v>
      </c>
      <c r="J69" s="79"/>
      <c r="K69" s="80">
        <f t="shared" si="42"/>
        <v>0</v>
      </c>
      <c r="M69" s="79"/>
      <c r="N69" s="80">
        <f t="shared" si="43"/>
        <v>0</v>
      </c>
      <c r="P69" s="79"/>
      <c r="Q69" s="80">
        <f t="shared" si="44"/>
        <v>0</v>
      </c>
      <c r="S69" s="79"/>
      <c r="T69" s="80">
        <f t="shared" si="45"/>
        <v>0</v>
      </c>
      <c r="V69" s="79"/>
      <c r="W69" s="80">
        <f t="shared" si="46"/>
        <v>0</v>
      </c>
      <c r="Y69" s="79"/>
      <c r="Z69" s="80">
        <f t="shared" si="82"/>
        <v>0</v>
      </c>
      <c r="AB69" s="79"/>
      <c r="AC69" s="80">
        <f t="shared" si="47"/>
        <v>0</v>
      </c>
      <c r="AE69" s="79"/>
      <c r="AF69" s="80">
        <f aca="true" t="shared" si="83" ref="AF69:AF137">IF(AE69,31-AE69,0)</f>
        <v>0</v>
      </c>
      <c r="AH69" s="79"/>
      <c r="AI69" s="81">
        <f aca="true" t="shared" si="84" ref="AI69:AI137">IF(AH69,31-AH69,0)</f>
        <v>0</v>
      </c>
      <c r="AJ69" s="12"/>
      <c r="AK69" s="82"/>
      <c r="AL69" s="81">
        <f aca="true" t="shared" si="85" ref="AL69:AL137">IF(AK69,31-AK69,0)</f>
        <v>0</v>
      </c>
      <c r="AN69" s="82">
        <v>16</v>
      </c>
      <c r="AO69" s="81">
        <f aca="true" t="shared" si="86" ref="AO69:AO137">IF(AN69,31-AN69,0)</f>
        <v>15</v>
      </c>
      <c r="AP69" s="12" t="s">
        <v>337</v>
      </c>
      <c r="AQ69" s="83"/>
      <c r="AR69" s="84">
        <f aca="true" t="shared" si="87" ref="AR69:AR137">VALUE(H69)</f>
        <v>0</v>
      </c>
      <c r="AS69" s="84">
        <f aca="true" t="shared" si="88" ref="AS69:AS137">VALUE(K69)</f>
        <v>0</v>
      </c>
      <c r="AT69" s="84">
        <f aca="true" t="shared" si="89" ref="AT69:AT137">VALUE(N69)</f>
        <v>0</v>
      </c>
      <c r="AU69" s="84">
        <f aca="true" t="shared" si="90" ref="AU69:AU137">VALUE(Q69)</f>
        <v>0</v>
      </c>
      <c r="AV69" s="84">
        <f aca="true" t="shared" si="91" ref="AV69:AV137">VALUE(T69)</f>
        <v>0</v>
      </c>
      <c r="AW69" s="84">
        <f aca="true" t="shared" si="92" ref="AW69:AW137">VALUE(W69)</f>
        <v>0</v>
      </c>
      <c r="AX69" s="84">
        <f aca="true" t="shared" si="93" ref="AX69:AX137">VALUE(Z69)</f>
        <v>0</v>
      </c>
      <c r="AY69" s="84">
        <f aca="true" t="shared" si="94" ref="AY69:AY137">VALUE(AC69)</f>
        <v>0</v>
      </c>
      <c r="AZ69" s="84">
        <f aca="true" t="shared" si="95" ref="AZ69:AZ137">VALUE(AF69)</f>
        <v>0</v>
      </c>
      <c r="BA69" s="84">
        <f aca="true" t="shared" si="96" ref="BA69:BA137">VALUE(AI69)</f>
        <v>0</v>
      </c>
      <c r="BB69" s="84">
        <f aca="true" t="shared" si="97" ref="BB69:BB137">VALUE(AL69)</f>
        <v>0</v>
      </c>
      <c r="BC69" s="84">
        <f aca="true" t="shared" si="98" ref="BC69:BC137">VALUE(AO69)</f>
        <v>15</v>
      </c>
      <c r="BD69" s="85">
        <f aca="true" t="shared" si="99" ref="BD69:BD137">LARGE(AR69:BC69,1)+LARGE(AR69:BC69,2)+LARGE(AR69:BC69,3)+LARGE(AR69:BC69,4)+LARGE(AR69:BC69,5)+LARGE(AR69:BC69,6)+LARGE(AR69:BC69,7)+LARGE(AR69:BC69,8)</f>
        <v>15</v>
      </c>
      <c r="IE69" s="14"/>
    </row>
    <row r="70" spans="1:239" ht="11.25" customHeight="1">
      <c r="A70" s="74">
        <f t="shared" si="38"/>
        <v>63</v>
      </c>
      <c r="B70" s="75">
        <f t="shared" si="39"/>
        <v>16</v>
      </c>
      <c r="C70" s="76">
        <f t="shared" si="40"/>
        <v>1</v>
      </c>
      <c r="D70" s="77" t="s">
        <v>338</v>
      </c>
      <c r="E70" s="78">
        <v>65</v>
      </c>
      <c r="F70" s="77" t="s">
        <v>177</v>
      </c>
      <c r="G70" s="79"/>
      <c r="H70" s="80">
        <f t="shared" si="41"/>
        <v>0</v>
      </c>
      <c r="J70" s="79"/>
      <c r="K70" s="80">
        <f t="shared" si="42"/>
        <v>0</v>
      </c>
      <c r="M70" s="79"/>
      <c r="N70" s="80">
        <f t="shared" si="43"/>
        <v>0</v>
      </c>
      <c r="P70" s="79"/>
      <c r="Q70" s="80">
        <f t="shared" si="44"/>
        <v>0</v>
      </c>
      <c r="S70" s="79"/>
      <c r="T70" s="80">
        <f t="shared" si="45"/>
        <v>0</v>
      </c>
      <c r="V70" s="79"/>
      <c r="W70" s="80">
        <f t="shared" si="46"/>
        <v>0</v>
      </c>
      <c r="Y70" s="79"/>
      <c r="Z70" s="80">
        <f>IF(Y70,31-Y70,0)</f>
        <v>0</v>
      </c>
      <c r="AB70" s="79"/>
      <c r="AC70" s="80">
        <f t="shared" si="47"/>
        <v>0</v>
      </c>
      <c r="AE70" s="79"/>
      <c r="AF70" s="80">
        <f t="shared" si="48"/>
        <v>0</v>
      </c>
      <c r="AH70" s="79"/>
      <c r="AI70" s="81">
        <f t="shared" si="49"/>
        <v>0</v>
      </c>
      <c r="AJ70" s="12"/>
      <c r="AK70" s="82">
        <v>16</v>
      </c>
      <c r="AL70" s="81">
        <f t="shared" si="50"/>
        <v>15</v>
      </c>
      <c r="AM70" s="12" t="s">
        <v>333</v>
      </c>
      <c r="AN70" s="82"/>
      <c r="AO70" s="81">
        <f t="shared" si="51"/>
        <v>0</v>
      </c>
      <c r="AQ70" s="83"/>
      <c r="AR70" s="84">
        <f t="shared" si="52"/>
        <v>0</v>
      </c>
      <c r="AS70" s="84">
        <f t="shared" si="53"/>
        <v>0</v>
      </c>
      <c r="AT70" s="84">
        <f t="shared" si="54"/>
        <v>0</v>
      </c>
      <c r="AU70" s="84">
        <f t="shared" si="55"/>
        <v>0</v>
      </c>
      <c r="AV70" s="84">
        <f t="shared" si="56"/>
        <v>0</v>
      </c>
      <c r="AW70" s="84">
        <f t="shared" si="57"/>
        <v>0</v>
      </c>
      <c r="AX70" s="84">
        <f t="shared" si="58"/>
        <v>0</v>
      </c>
      <c r="AY70" s="84">
        <f t="shared" si="59"/>
        <v>0</v>
      </c>
      <c r="AZ70" s="84">
        <f t="shared" si="60"/>
        <v>0</v>
      </c>
      <c r="BA70" s="84">
        <f t="shared" si="61"/>
        <v>0</v>
      </c>
      <c r="BB70" s="84">
        <f t="shared" si="62"/>
        <v>15</v>
      </c>
      <c r="BC70" s="84">
        <f t="shared" si="63"/>
        <v>0</v>
      </c>
      <c r="BD70" s="85">
        <f t="shared" si="64"/>
        <v>15</v>
      </c>
      <c r="IE70" s="14"/>
    </row>
    <row r="71" spans="1:239" ht="11.25" customHeight="1">
      <c r="A71" s="74">
        <f>RANK(B71,$B$7:$B$163)</f>
        <v>63</v>
      </c>
      <c r="B71" s="75">
        <f t="shared" si="29"/>
        <v>16</v>
      </c>
      <c r="C71" s="76">
        <f t="shared" si="30"/>
        <v>1</v>
      </c>
      <c r="D71" s="77" t="s">
        <v>339</v>
      </c>
      <c r="E71" s="78">
        <v>58</v>
      </c>
      <c r="F71" s="77" t="s">
        <v>31</v>
      </c>
      <c r="G71" s="79"/>
      <c r="H71" s="80">
        <f t="shared" si="31"/>
        <v>0</v>
      </c>
      <c r="J71" s="79"/>
      <c r="K71" s="80">
        <f t="shared" si="32"/>
        <v>0</v>
      </c>
      <c r="M71" s="79"/>
      <c r="N71" s="80">
        <f t="shared" si="33"/>
        <v>0</v>
      </c>
      <c r="P71" s="79">
        <v>16</v>
      </c>
      <c r="Q71" s="80">
        <f t="shared" si="34"/>
        <v>15</v>
      </c>
      <c r="R71" s="7" t="s">
        <v>340</v>
      </c>
      <c r="S71" s="79"/>
      <c r="T71" s="80">
        <f t="shared" si="35"/>
        <v>0</v>
      </c>
      <c r="V71" s="79"/>
      <c r="W71" s="80">
        <f t="shared" si="36"/>
        <v>0</v>
      </c>
      <c r="Y71" s="79"/>
      <c r="Z71" s="80">
        <f>IF(Y71,31-Y71,0)</f>
        <v>0</v>
      </c>
      <c r="AB71" s="79"/>
      <c r="AC71" s="80">
        <f t="shared" si="37"/>
        <v>0</v>
      </c>
      <c r="AE71" s="79"/>
      <c r="AF71" s="80">
        <f t="shared" si="48"/>
        <v>0</v>
      </c>
      <c r="AH71" s="79"/>
      <c r="AI71" s="81">
        <f t="shared" si="49"/>
        <v>0</v>
      </c>
      <c r="AJ71" s="12"/>
      <c r="AK71" s="82"/>
      <c r="AL71" s="81">
        <f t="shared" si="50"/>
        <v>0</v>
      </c>
      <c r="AN71" s="82"/>
      <c r="AO71" s="81">
        <f t="shared" si="51"/>
        <v>0</v>
      </c>
      <c r="AQ71" s="83"/>
      <c r="AR71" s="84">
        <f t="shared" si="52"/>
        <v>0</v>
      </c>
      <c r="AS71" s="84">
        <f t="shared" si="53"/>
        <v>0</v>
      </c>
      <c r="AT71" s="84">
        <f t="shared" si="54"/>
        <v>0</v>
      </c>
      <c r="AU71" s="84">
        <f t="shared" si="55"/>
        <v>15</v>
      </c>
      <c r="AV71" s="84">
        <f t="shared" si="56"/>
        <v>0</v>
      </c>
      <c r="AW71" s="84">
        <f t="shared" si="57"/>
        <v>0</v>
      </c>
      <c r="AX71" s="84">
        <f t="shared" si="58"/>
        <v>0</v>
      </c>
      <c r="AY71" s="84">
        <f t="shared" si="59"/>
        <v>0</v>
      </c>
      <c r="AZ71" s="84">
        <f t="shared" si="60"/>
        <v>0</v>
      </c>
      <c r="BA71" s="84">
        <f t="shared" si="61"/>
        <v>0</v>
      </c>
      <c r="BB71" s="84">
        <f t="shared" si="62"/>
        <v>0</v>
      </c>
      <c r="BC71" s="84">
        <f t="shared" si="63"/>
        <v>0</v>
      </c>
      <c r="BD71" s="85">
        <f t="shared" si="64"/>
        <v>15</v>
      </c>
      <c r="IE71" s="14"/>
    </row>
    <row r="72" spans="1:239" ht="11.25" customHeight="1">
      <c r="A72" s="74">
        <f>RANK(B72,$B$7:$B$163)</f>
        <v>63</v>
      </c>
      <c r="B72" s="75">
        <f>VALUE(BD72)+C72</f>
        <v>16</v>
      </c>
      <c r="C72" s="76">
        <f>COUNT(G72,J72,M72,P72,S72,V72,Y72,AB72,AE72,AH72,AK72,AN72)</f>
        <v>1</v>
      </c>
      <c r="D72" s="91" t="s">
        <v>341</v>
      </c>
      <c r="E72" s="78">
        <v>62</v>
      </c>
      <c r="F72" s="91" t="s">
        <v>124</v>
      </c>
      <c r="G72" s="79"/>
      <c r="H72" s="80">
        <f>IF(G72,31-G72,0)</f>
        <v>0</v>
      </c>
      <c r="J72" s="79"/>
      <c r="K72" s="80">
        <f>IF(J72,31-J72,0)</f>
        <v>0</v>
      </c>
      <c r="M72" s="79"/>
      <c r="N72" s="80">
        <f>IF(M72,31-M72,0)</f>
        <v>0</v>
      </c>
      <c r="P72" s="79"/>
      <c r="Q72" s="80">
        <f>IF(P72,31-P72,0)</f>
        <v>0</v>
      </c>
      <c r="S72" s="79"/>
      <c r="T72" s="80">
        <f>IF(S72,31-S72,0)</f>
        <v>0</v>
      </c>
      <c r="V72" s="79"/>
      <c r="W72" s="80">
        <f>IF(V72,31-V72,0)</f>
        <v>0</v>
      </c>
      <c r="Y72" s="79"/>
      <c r="Z72" s="80">
        <f>IF(Y72,31-Y72,0)</f>
        <v>0</v>
      </c>
      <c r="AB72" s="79"/>
      <c r="AC72" s="80">
        <f>IF(AB72,31-AB72,0)</f>
        <v>0</v>
      </c>
      <c r="AE72" s="79">
        <v>16</v>
      </c>
      <c r="AF72" s="80">
        <f t="shared" si="48"/>
        <v>15</v>
      </c>
      <c r="AG72" s="7" t="s">
        <v>342</v>
      </c>
      <c r="AH72" s="79"/>
      <c r="AI72" s="81">
        <f t="shared" si="49"/>
        <v>0</v>
      </c>
      <c r="AJ72" s="12"/>
      <c r="AK72" s="82"/>
      <c r="AL72" s="81">
        <f t="shared" si="50"/>
        <v>0</v>
      </c>
      <c r="AN72" s="82"/>
      <c r="AO72" s="81">
        <f t="shared" si="51"/>
        <v>0</v>
      </c>
      <c r="AQ72" s="83"/>
      <c r="AR72" s="84">
        <f t="shared" si="52"/>
        <v>0</v>
      </c>
      <c r="AS72" s="84">
        <f t="shared" si="53"/>
        <v>0</v>
      </c>
      <c r="AT72" s="84">
        <f t="shared" si="54"/>
        <v>0</v>
      </c>
      <c r="AU72" s="84">
        <f t="shared" si="55"/>
        <v>0</v>
      </c>
      <c r="AV72" s="84">
        <f t="shared" si="56"/>
        <v>0</v>
      </c>
      <c r="AW72" s="84">
        <f t="shared" si="57"/>
        <v>0</v>
      </c>
      <c r="AX72" s="84">
        <f t="shared" si="58"/>
        <v>0</v>
      </c>
      <c r="AY72" s="84">
        <f t="shared" si="59"/>
        <v>0</v>
      </c>
      <c r="AZ72" s="84">
        <f t="shared" si="60"/>
        <v>15</v>
      </c>
      <c r="BA72" s="84">
        <f t="shared" si="61"/>
        <v>0</v>
      </c>
      <c r="BB72" s="84">
        <f t="shared" si="62"/>
        <v>0</v>
      </c>
      <c r="BC72" s="84">
        <f t="shared" si="63"/>
        <v>0</v>
      </c>
      <c r="BD72" s="85">
        <f t="shared" si="64"/>
        <v>15</v>
      </c>
      <c r="IE72" s="14"/>
    </row>
    <row r="73" spans="1:239" ht="11.25" customHeight="1">
      <c r="A73" s="74">
        <f>RANK(B73,$B$7:$B$163)</f>
        <v>63</v>
      </c>
      <c r="B73" s="75">
        <f>VALUE(BD73)+C73</f>
        <v>16</v>
      </c>
      <c r="C73" s="76">
        <f>COUNT(G73,J73,M73,P73,S73,V73,Y73,AB73,AE73,AH73,AK73,AN73)</f>
        <v>1</v>
      </c>
      <c r="D73" s="77" t="s">
        <v>343</v>
      </c>
      <c r="E73" s="78">
        <v>68</v>
      </c>
      <c r="F73" s="77" t="s">
        <v>31</v>
      </c>
      <c r="G73" s="79"/>
      <c r="H73" s="80">
        <f>IF(G73,31-G73,0)</f>
        <v>0</v>
      </c>
      <c r="J73" s="79"/>
      <c r="K73" s="80">
        <f>IF(J73,31-J73,0)</f>
        <v>0</v>
      </c>
      <c r="M73" s="79"/>
      <c r="N73" s="80">
        <f>IF(M73,31-M73,0)</f>
        <v>0</v>
      </c>
      <c r="P73" s="79"/>
      <c r="Q73" s="80">
        <f>IF(P73,31-P73,0)</f>
        <v>0</v>
      </c>
      <c r="S73" s="79"/>
      <c r="T73" s="80">
        <f>IF(S73,31-S73,0)</f>
        <v>0</v>
      </c>
      <c r="V73" s="79"/>
      <c r="W73" s="80">
        <f>IF(V73,31-V73,0)</f>
        <v>0</v>
      </c>
      <c r="Y73" s="79"/>
      <c r="Z73" s="80">
        <f>IF(Y73,31-Y73,0)</f>
        <v>0</v>
      </c>
      <c r="AB73" s="79"/>
      <c r="AC73" s="80">
        <f>IF(AB73,31-AB73,0)</f>
        <v>0</v>
      </c>
      <c r="AE73" s="79"/>
      <c r="AF73" s="80">
        <f t="shared" si="48"/>
        <v>0</v>
      </c>
      <c r="AH73" s="79">
        <v>16</v>
      </c>
      <c r="AI73" s="81">
        <f t="shared" si="49"/>
        <v>15</v>
      </c>
      <c r="AJ73" s="12" t="s">
        <v>344</v>
      </c>
      <c r="AK73" s="82"/>
      <c r="AL73" s="81">
        <f t="shared" si="50"/>
        <v>0</v>
      </c>
      <c r="AN73" s="82"/>
      <c r="AO73" s="81">
        <f t="shared" si="51"/>
        <v>0</v>
      </c>
      <c r="AQ73" s="83"/>
      <c r="AR73" s="84">
        <f t="shared" si="52"/>
        <v>0</v>
      </c>
      <c r="AS73" s="84">
        <f t="shared" si="53"/>
        <v>0</v>
      </c>
      <c r="AT73" s="84">
        <f t="shared" si="54"/>
        <v>0</v>
      </c>
      <c r="AU73" s="84">
        <f t="shared" si="55"/>
        <v>0</v>
      </c>
      <c r="AV73" s="84">
        <f t="shared" si="56"/>
        <v>0</v>
      </c>
      <c r="AW73" s="84">
        <f t="shared" si="57"/>
        <v>0</v>
      </c>
      <c r="AX73" s="84">
        <f t="shared" si="58"/>
        <v>0</v>
      </c>
      <c r="AY73" s="84">
        <f t="shared" si="59"/>
        <v>0</v>
      </c>
      <c r="AZ73" s="84">
        <f t="shared" si="60"/>
        <v>0</v>
      </c>
      <c r="BA73" s="84">
        <f t="shared" si="61"/>
        <v>15</v>
      </c>
      <c r="BB73" s="84">
        <f t="shared" si="62"/>
        <v>0</v>
      </c>
      <c r="BC73" s="84">
        <f t="shared" si="63"/>
        <v>0</v>
      </c>
      <c r="BD73" s="85">
        <f t="shared" si="64"/>
        <v>15</v>
      </c>
      <c r="IE73" s="14"/>
    </row>
    <row r="74" spans="1:239" ht="11.25" customHeight="1">
      <c r="A74" s="74">
        <f>RANK(B74,$B$7:$B$163)</f>
        <v>68</v>
      </c>
      <c r="B74" s="75">
        <f t="shared" si="29"/>
        <v>15</v>
      </c>
      <c r="C74" s="76">
        <f t="shared" si="30"/>
        <v>1</v>
      </c>
      <c r="D74" s="77" t="s">
        <v>345</v>
      </c>
      <c r="E74" s="78">
        <v>52</v>
      </c>
      <c r="F74" s="77" t="s">
        <v>31</v>
      </c>
      <c r="G74" s="79"/>
      <c r="H74" s="80">
        <f t="shared" si="31"/>
        <v>0</v>
      </c>
      <c r="J74" s="79"/>
      <c r="K74" s="80">
        <f t="shared" si="32"/>
        <v>0</v>
      </c>
      <c r="M74" s="79"/>
      <c r="N74" s="80">
        <f t="shared" si="33"/>
        <v>0</v>
      </c>
      <c r="P74" s="79">
        <v>17</v>
      </c>
      <c r="Q74" s="80">
        <f t="shared" si="34"/>
        <v>14</v>
      </c>
      <c r="R74" s="7" t="s">
        <v>346</v>
      </c>
      <c r="S74" s="79"/>
      <c r="T74" s="80">
        <f t="shared" si="35"/>
        <v>0</v>
      </c>
      <c r="V74" s="79"/>
      <c r="W74" s="80">
        <f t="shared" si="36"/>
        <v>0</v>
      </c>
      <c r="Y74" s="79"/>
      <c r="Z74" s="80">
        <f>IF(Y74,31-Y74,0)</f>
        <v>0</v>
      </c>
      <c r="AB74" s="79"/>
      <c r="AC74" s="80">
        <f t="shared" si="37"/>
        <v>0</v>
      </c>
      <c r="AE74" s="79"/>
      <c r="AF74" s="80">
        <f t="shared" si="48"/>
        <v>0</v>
      </c>
      <c r="AH74" s="79"/>
      <c r="AI74" s="81">
        <f t="shared" si="49"/>
        <v>0</v>
      </c>
      <c r="AJ74" s="12"/>
      <c r="AK74" s="82"/>
      <c r="AL74" s="81">
        <f t="shared" si="50"/>
        <v>0</v>
      </c>
      <c r="AN74" s="82"/>
      <c r="AO74" s="81">
        <f t="shared" si="51"/>
        <v>0</v>
      </c>
      <c r="AQ74" s="83"/>
      <c r="AR74" s="84">
        <f t="shared" si="52"/>
        <v>0</v>
      </c>
      <c r="AS74" s="84">
        <f t="shared" si="53"/>
        <v>0</v>
      </c>
      <c r="AT74" s="84">
        <f t="shared" si="54"/>
        <v>0</v>
      </c>
      <c r="AU74" s="84">
        <f t="shared" si="55"/>
        <v>14</v>
      </c>
      <c r="AV74" s="84">
        <f t="shared" si="56"/>
        <v>0</v>
      </c>
      <c r="AW74" s="84">
        <f t="shared" si="57"/>
        <v>0</v>
      </c>
      <c r="AX74" s="84">
        <f t="shared" si="58"/>
        <v>0</v>
      </c>
      <c r="AY74" s="84">
        <f t="shared" si="59"/>
        <v>0</v>
      </c>
      <c r="AZ74" s="84">
        <f t="shared" si="60"/>
        <v>0</v>
      </c>
      <c r="BA74" s="84">
        <f t="shared" si="61"/>
        <v>0</v>
      </c>
      <c r="BB74" s="84">
        <f t="shared" si="62"/>
        <v>0</v>
      </c>
      <c r="BC74" s="84">
        <f t="shared" si="63"/>
        <v>0</v>
      </c>
      <c r="BD74" s="85">
        <f t="shared" si="64"/>
        <v>14</v>
      </c>
      <c r="IE74" s="14"/>
    </row>
    <row r="75" spans="1:243" ht="11.25" customHeight="1">
      <c r="A75" s="74">
        <f>RANK(B75,$B$7:$B$163)</f>
        <v>68</v>
      </c>
      <c r="B75" s="75">
        <f>VALUE(BD75)+C75</f>
        <v>15</v>
      </c>
      <c r="C75" s="76">
        <f>COUNT(G75,J75,M75,P75,S75,V75,Y75,AB75,AE75,AH75,AK75,AN75)</f>
        <v>1</v>
      </c>
      <c r="D75" s="77" t="s">
        <v>347</v>
      </c>
      <c r="E75" s="78">
        <v>61</v>
      </c>
      <c r="F75" s="77" t="s">
        <v>124</v>
      </c>
      <c r="G75" s="79"/>
      <c r="H75" s="80">
        <f>IF(G75,31-G75,0)</f>
        <v>0</v>
      </c>
      <c r="J75" s="79"/>
      <c r="K75" s="80">
        <f>IF(J75,31-J75,0)</f>
        <v>0</v>
      </c>
      <c r="M75" s="79"/>
      <c r="N75" s="80">
        <f>IF(M75,31-M75,0)</f>
        <v>0</v>
      </c>
      <c r="P75" s="79"/>
      <c r="Q75" s="80">
        <f>IF(P75,31-P75,0)</f>
        <v>0</v>
      </c>
      <c r="S75" s="79"/>
      <c r="T75" s="80">
        <f>IF(S75,31-S75,0)</f>
        <v>0</v>
      </c>
      <c r="V75" s="79"/>
      <c r="W75" s="80">
        <f>IF(V75,31-V75,0)</f>
        <v>0</v>
      </c>
      <c r="Y75" s="79"/>
      <c r="Z75" s="80">
        <f>IF(Y75,31-Y75,0)</f>
        <v>0</v>
      </c>
      <c r="AB75" s="79"/>
      <c r="AC75" s="80">
        <f>IF(AB75,31-AB75,0)</f>
        <v>0</v>
      </c>
      <c r="AE75" s="79">
        <v>17</v>
      </c>
      <c r="AF75" s="80">
        <f t="shared" si="48"/>
        <v>14</v>
      </c>
      <c r="AG75" s="7" t="s">
        <v>348</v>
      </c>
      <c r="AH75" s="79"/>
      <c r="AI75" s="81">
        <f t="shared" si="49"/>
        <v>0</v>
      </c>
      <c r="AJ75" s="12"/>
      <c r="AK75" s="82"/>
      <c r="AL75" s="81">
        <f t="shared" si="50"/>
        <v>0</v>
      </c>
      <c r="AN75" s="82"/>
      <c r="AO75" s="81">
        <f t="shared" si="51"/>
        <v>0</v>
      </c>
      <c r="AQ75" s="83"/>
      <c r="AR75" s="84">
        <f t="shared" si="52"/>
        <v>0</v>
      </c>
      <c r="AS75" s="84">
        <f t="shared" si="53"/>
        <v>0</v>
      </c>
      <c r="AT75" s="84">
        <f t="shared" si="54"/>
        <v>0</v>
      </c>
      <c r="AU75" s="84">
        <f t="shared" si="55"/>
        <v>0</v>
      </c>
      <c r="AV75" s="84">
        <f t="shared" si="56"/>
        <v>0</v>
      </c>
      <c r="AW75" s="84">
        <f t="shared" si="57"/>
        <v>0</v>
      </c>
      <c r="AX75" s="84">
        <f t="shared" si="58"/>
        <v>0</v>
      </c>
      <c r="AY75" s="84">
        <f t="shared" si="59"/>
        <v>0</v>
      </c>
      <c r="AZ75" s="84">
        <f t="shared" si="60"/>
        <v>14</v>
      </c>
      <c r="BA75" s="84">
        <f t="shared" si="61"/>
        <v>0</v>
      </c>
      <c r="BB75" s="84">
        <f t="shared" si="62"/>
        <v>0</v>
      </c>
      <c r="BC75" s="84">
        <f t="shared" si="63"/>
        <v>0</v>
      </c>
      <c r="BD75" s="85">
        <f t="shared" si="64"/>
        <v>14</v>
      </c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</row>
    <row r="76" spans="1:239" ht="11.25" customHeight="1">
      <c r="A76" s="74">
        <f>RANK(B76,$B$7:$B$163)</f>
        <v>68</v>
      </c>
      <c r="B76" s="75">
        <f t="shared" si="29"/>
        <v>15</v>
      </c>
      <c r="C76" s="76">
        <f t="shared" si="30"/>
        <v>1</v>
      </c>
      <c r="D76" s="77" t="s">
        <v>349</v>
      </c>
      <c r="E76" s="78">
        <v>67</v>
      </c>
      <c r="F76" s="77" t="s">
        <v>31</v>
      </c>
      <c r="G76" s="79"/>
      <c r="H76" s="80">
        <f t="shared" si="31"/>
        <v>0</v>
      </c>
      <c r="J76" s="79"/>
      <c r="K76" s="80">
        <f t="shared" si="32"/>
        <v>0</v>
      </c>
      <c r="M76" s="79"/>
      <c r="N76" s="80">
        <f t="shared" si="33"/>
        <v>0</v>
      </c>
      <c r="P76" s="79"/>
      <c r="Q76" s="80">
        <f t="shared" si="34"/>
        <v>0</v>
      </c>
      <c r="S76" s="79"/>
      <c r="T76" s="80">
        <f t="shared" si="35"/>
        <v>0</v>
      </c>
      <c r="V76" s="79">
        <v>17</v>
      </c>
      <c r="W76" s="80">
        <f t="shared" si="36"/>
        <v>14</v>
      </c>
      <c r="X76" s="7" t="s">
        <v>350</v>
      </c>
      <c r="Y76" s="79"/>
      <c r="Z76" s="80">
        <f>IF(Y76,31-Y76,0)</f>
        <v>0</v>
      </c>
      <c r="AB76" s="79"/>
      <c r="AC76" s="80">
        <f t="shared" si="37"/>
        <v>0</v>
      </c>
      <c r="AE76" s="79"/>
      <c r="AF76" s="80">
        <f t="shared" si="48"/>
        <v>0</v>
      </c>
      <c r="AH76" s="99"/>
      <c r="AI76" s="81">
        <f t="shared" si="49"/>
        <v>0</v>
      </c>
      <c r="AK76" s="82"/>
      <c r="AL76" s="81">
        <f t="shared" si="50"/>
        <v>0</v>
      </c>
      <c r="AN76" s="82"/>
      <c r="AO76" s="81">
        <f t="shared" si="51"/>
        <v>0</v>
      </c>
      <c r="AQ76" s="83"/>
      <c r="AR76" s="84">
        <f t="shared" si="52"/>
        <v>0</v>
      </c>
      <c r="AS76" s="84">
        <f t="shared" si="53"/>
        <v>0</v>
      </c>
      <c r="AT76" s="84">
        <f t="shared" si="54"/>
        <v>0</v>
      </c>
      <c r="AU76" s="84">
        <f t="shared" si="55"/>
        <v>0</v>
      </c>
      <c r="AV76" s="84">
        <f t="shared" si="56"/>
        <v>0</v>
      </c>
      <c r="AW76" s="84">
        <f t="shared" si="57"/>
        <v>14</v>
      </c>
      <c r="AX76" s="84">
        <f t="shared" si="58"/>
        <v>0</v>
      </c>
      <c r="AY76" s="84">
        <f t="shared" si="59"/>
        <v>0</v>
      </c>
      <c r="AZ76" s="84">
        <f t="shared" si="60"/>
        <v>0</v>
      </c>
      <c r="BA76" s="84">
        <f t="shared" si="61"/>
        <v>0</v>
      </c>
      <c r="BB76" s="84">
        <f t="shared" si="62"/>
        <v>0</v>
      </c>
      <c r="BC76" s="84">
        <f t="shared" si="63"/>
        <v>0</v>
      </c>
      <c r="BD76" s="85">
        <f t="shared" si="64"/>
        <v>14</v>
      </c>
      <c r="IE76" s="14"/>
    </row>
    <row r="77" spans="1:239" ht="11.25" customHeight="1">
      <c r="A77" s="74">
        <f>RANK(B77,$B$7:$B$163)</f>
        <v>68</v>
      </c>
      <c r="B77" s="75">
        <f t="shared" si="29"/>
        <v>15</v>
      </c>
      <c r="C77" s="76">
        <f t="shared" si="30"/>
        <v>1</v>
      </c>
      <c r="D77" s="77" t="s">
        <v>351</v>
      </c>
      <c r="E77" s="78">
        <v>93</v>
      </c>
      <c r="F77" s="77" t="s">
        <v>177</v>
      </c>
      <c r="G77" s="79"/>
      <c r="H77" s="80">
        <f t="shared" si="31"/>
        <v>0</v>
      </c>
      <c r="J77" s="79">
        <v>17</v>
      </c>
      <c r="K77" s="80">
        <f t="shared" si="32"/>
        <v>14</v>
      </c>
      <c r="L77" s="7" t="s">
        <v>352</v>
      </c>
      <c r="M77" s="79"/>
      <c r="N77" s="80">
        <f t="shared" si="33"/>
        <v>0</v>
      </c>
      <c r="P77" s="79"/>
      <c r="Q77" s="80">
        <f t="shared" si="34"/>
        <v>0</v>
      </c>
      <c r="S77" s="79"/>
      <c r="T77" s="80">
        <f t="shared" si="35"/>
        <v>0</v>
      </c>
      <c r="V77" s="79"/>
      <c r="W77" s="80">
        <f t="shared" si="36"/>
        <v>0</v>
      </c>
      <c r="Y77" s="79"/>
      <c r="Z77" s="80">
        <f>IF(Y77,31-Y77,0)</f>
        <v>0</v>
      </c>
      <c r="AB77" s="79"/>
      <c r="AC77" s="80">
        <f t="shared" si="37"/>
        <v>0</v>
      </c>
      <c r="AE77" s="79"/>
      <c r="AF77" s="80">
        <f t="shared" si="65"/>
        <v>0</v>
      </c>
      <c r="AH77" s="79"/>
      <c r="AI77" s="81">
        <f t="shared" si="66"/>
        <v>0</v>
      </c>
      <c r="AJ77" s="12"/>
      <c r="AK77" s="82"/>
      <c r="AL77" s="81">
        <f t="shared" si="67"/>
        <v>0</v>
      </c>
      <c r="AN77" s="82"/>
      <c r="AO77" s="81">
        <f t="shared" si="68"/>
        <v>0</v>
      </c>
      <c r="AQ77" s="83"/>
      <c r="AR77" s="84">
        <f t="shared" si="69"/>
        <v>0</v>
      </c>
      <c r="AS77" s="84">
        <f t="shared" si="70"/>
        <v>14</v>
      </c>
      <c r="AT77" s="84">
        <f t="shared" si="71"/>
        <v>0</v>
      </c>
      <c r="AU77" s="84">
        <f t="shared" si="72"/>
        <v>0</v>
      </c>
      <c r="AV77" s="84">
        <f t="shared" si="73"/>
        <v>0</v>
      </c>
      <c r="AW77" s="84">
        <f t="shared" si="74"/>
        <v>0</v>
      </c>
      <c r="AX77" s="84">
        <f t="shared" si="75"/>
        <v>0</v>
      </c>
      <c r="AY77" s="84">
        <f t="shared" si="76"/>
        <v>0</v>
      </c>
      <c r="AZ77" s="84">
        <f t="shared" si="77"/>
        <v>0</v>
      </c>
      <c r="BA77" s="84">
        <f t="shared" si="78"/>
        <v>0</v>
      </c>
      <c r="BB77" s="84">
        <f t="shared" si="79"/>
        <v>0</v>
      </c>
      <c r="BC77" s="84">
        <f t="shared" si="80"/>
        <v>0</v>
      </c>
      <c r="BD77" s="85">
        <f t="shared" si="81"/>
        <v>14</v>
      </c>
      <c r="IE77" s="14"/>
    </row>
    <row r="78" spans="1:239" ht="11.25" customHeight="1">
      <c r="A78" s="74">
        <f t="shared" si="38"/>
        <v>72</v>
      </c>
      <c r="B78" s="75">
        <f t="shared" si="39"/>
        <v>14</v>
      </c>
      <c r="C78" s="76">
        <f t="shared" si="40"/>
        <v>2</v>
      </c>
      <c r="D78" s="77" t="s">
        <v>353</v>
      </c>
      <c r="E78" s="78">
        <v>53</v>
      </c>
      <c r="F78" s="77" t="s">
        <v>31</v>
      </c>
      <c r="G78" s="79"/>
      <c r="H78" s="80">
        <f t="shared" si="41"/>
        <v>0</v>
      </c>
      <c r="J78" s="79"/>
      <c r="K78" s="80">
        <f t="shared" si="42"/>
        <v>0</v>
      </c>
      <c r="M78" s="79"/>
      <c r="N78" s="80">
        <f t="shared" si="43"/>
        <v>0</v>
      </c>
      <c r="P78" s="79"/>
      <c r="Q78" s="80">
        <f t="shared" si="44"/>
        <v>0</v>
      </c>
      <c r="S78" s="79"/>
      <c r="T78" s="80">
        <f t="shared" si="45"/>
        <v>0</v>
      </c>
      <c r="V78" s="79"/>
      <c r="W78" s="80">
        <f t="shared" si="46"/>
        <v>0</v>
      </c>
      <c r="Y78" s="79"/>
      <c r="Z78" s="80">
        <f aca="true" t="shared" si="100" ref="Z78:Z100">IF(Y78,31-Y78,0)</f>
        <v>0</v>
      </c>
      <c r="AB78" s="79"/>
      <c r="AC78" s="80">
        <f t="shared" si="47"/>
        <v>0</v>
      </c>
      <c r="AE78" s="79"/>
      <c r="AF78" s="80">
        <f t="shared" si="65"/>
        <v>0</v>
      </c>
      <c r="AH78" s="79"/>
      <c r="AI78" s="81">
        <f t="shared" si="66"/>
        <v>0</v>
      </c>
      <c r="AJ78" s="12"/>
      <c r="AK78" s="82">
        <v>24</v>
      </c>
      <c r="AL78" s="81">
        <f t="shared" si="67"/>
        <v>7</v>
      </c>
      <c r="AM78" s="12" t="s">
        <v>354</v>
      </c>
      <c r="AN78" s="82">
        <v>26</v>
      </c>
      <c r="AO78" s="81">
        <f t="shared" si="68"/>
        <v>5</v>
      </c>
      <c r="AP78" s="12" t="s">
        <v>355</v>
      </c>
      <c r="AQ78" s="83"/>
      <c r="AR78" s="84">
        <f t="shared" si="69"/>
        <v>0</v>
      </c>
      <c r="AS78" s="84">
        <f t="shared" si="70"/>
        <v>0</v>
      </c>
      <c r="AT78" s="84">
        <f t="shared" si="71"/>
        <v>0</v>
      </c>
      <c r="AU78" s="84">
        <f t="shared" si="72"/>
        <v>0</v>
      </c>
      <c r="AV78" s="84">
        <f t="shared" si="73"/>
        <v>0</v>
      </c>
      <c r="AW78" s="84">
        <f t="shared" si="74"/>
        <v>0</v>
      </c>
      <c r="AX78" s="84">
        <f t="shared" si="75"/>
        <v>0</v>
      </c>
      <c r="AY78" s="84">
        <f t="shared" si="76"/>
        <v>0</v>
      </c>
      <c r="AZ78" s="84">
        <f t="shared" si="77"/>
        <v>0</v>
      </c>
      <c r="BA78" s="84">
        <f t="shared" si="78"/>
        <v>0</v>
      </c>
      <c r="BB78" s="84">
        <f t="shared" si="79"/>
        <v>7</v>
      </c>
      <c r="BC78" s="84">
        <f t="shared" si="80"/>
        <v>5</v>
      </c>
      <c r="BD78" s="85">
        <f t="shared" si="81"/>
        <v>12</v>
      </c>
      <c r="IE78" s="14"/>
    </row>
    <row r="79" spans="1:239" ht="11.25" customHeight="1">
      <c r="A79" s="74">
        <f>RANK(B79,$B$7:$B$163)</f>
        <v>72</v>
      </c>
      <c r="B79" s="75">
        <f t="shared" si="29"/>
        <v>14</v>
      </c>
      <c r="C79" s="76">
        <f t="shared" si="30"/>
        <v>2</v>
      </c>
      <c r="D79" s="77" t="s">
        <v>356</v>
      </c>
      <c r="E79" s="78">
        <v>78</v>
      </c>
      <c r="F79" s="77" t="s">
        <v>357</v>
      </c>
      <c r="G79" s="79"/>
      <c r="H79" s="80">
        <f t="shared" si="31"/>
        <v>0</v>
      </c>
      <c r="J79" s="79">
        <v>22</v>
      </c>
      <c r="K79" s="80">
        <f t="shared" si="32"/>
        <v>9</v>
      </c>
      <c r="L79" s="7" t="s">
        <v>358</v>
      </c>
      <c r="M79" s="79"/>
      <c r="N79" s="80">
        <f t="shared" si="33"/>
        <v>0</v>
      </c>
      <c r="P79" s="79"/>
      <c r="Q79" s="80">
        <f t="shared" si="34"/>
        <v>0</v>
      </c>
      <c r="S79" s="79"/>
      <c r="T79" s="80">
        <f t="shared" si="35"/>
        <v>0</v>
      </c>
      <c r="V79" s="79"/>
      <c r="W79" s="80">
        <f t="shared" si="36"/>
        <v>0</v>
      </c>
      <c r="Y79" s="79">
        <v>28</v>
      </c>
      <c r="Z79" s="80">
        <f>IF(Y79,31-Y79,0)</f>
        <v>3</v>
      </c>
      <c r="AA79" s="7" t="s">
        <v>359</v>
      </c>
      <c r="AB79" s="79"/>
      <c r="AC79" s="80">
        <f t="shared" si="37"/>
        <v>0</v>
      </c>
      <c r="AE79" s="79"/>
      <c r="AF79" s="80">
        <f t="shared" si="65"/>
        <v>0</v>
      </c>
      <c r="AH79" s="79"/>
      <c r="AI79" s="81">
        <f t="shared" si="66"/>
        <v>0</v>
      </c>
      <c r="AJ79" s="12"/>
      <c r="AK79" s="82"/>
      <c r="AL79" s="81">
        <f t="shared" si="67"/>
        <v>0</v>
      </c>
      <c r="AN79" s="82"/>
      <c r="AO79" s="81">
        <f t="shared" si="68"/>
        <v>0</v>
      </c>
      <c r="AQ79" s="83"/>
      <c r="AR79" s="84">
        <f t="shared" si="69"/>
        <v>0</v>
      </c>
      <c r="AS79" s="84">
        <f t="shared" si="70"/>
        <v>9</v>
      </c>
      <c r="AT79" s="84">
        <f t="shared" si="71"/>
        <v>0</v>
      </c>
      <c r="AU79" s="84">
        <f t="shared" si="72"/>
        <v>0</v>
      </c>
      <c r="AV79" s="84">
        <f t="shared" si="73"/>
        <v>0</v>
      </c>
      <c r="AW79" s="84">
        <f t="shared" si="74"/>
        <v>0</v>
      </c>
      <c r="AX79" s="84">
        <f t="shared" si="75"/>
        <v>3</v>
      </c>
      <c r="AY79" s="84">
        <f t="shared" si="76"/>
        <v>0</v>
      </c>
      <c r="AZ79" s="84">
        <f t="shared" si="77"/>
        <v>0</v>
      </c>
      <c r="BA79" s="84">
        <f t="shared" si="78"/>
        <v>0</v>
      </c>
      <c r="BB79" s="84">
        <f t="shared" si="79"/>
        <v>0</v>
      </c>
      <c r="BC79" s="84">
        <f t="shared" si="80"/>
        <v>0</v>
      </c>
      <c r="BD79" s="85">
        <f t="shared" si="81"/>
        <v>12</v>
      </c>
      <c r="IE79" s="14"/>
    </row>
    <row r="80" spans="1:239" ht="11.25" customHeight="1">
      <c r="A80" s="74">
        <f>RANK(B80,$B$7:$B$163)</f>
        <v>74</v>
      </c>
      <c r="B80" s="75">
        <f t="shared" si="39"/>
        <v>13</v>
      </c>
      <c r="C80" s="76">
        <f t="shared" si="40"/>
        <v>1</v>
      </c>
      <c r="D80" s="77" t="s">
        <v>360</v>
      </c>
      <c r="E80" s="78">
        <v>68</v>
      </c>
      <c r="F80" s="77" t="s">
        <v>31</v>
      </c>
      <c r="G80" s="79"/>
      <c r="H80" s="80">
        <f t="shared" si="41"/>
        <v>0</v>
      </c>
      <c r="J80" s="79"/>
      <c r="K80" s="80">
        <f t="shared" si="42"/>
        <v>0</v>
      </c>
      <c r="M80" s="79"/>
      <c r="N80" s="80">
        <f t="shared" si="43"/>
        <v>0</v>
      </c>
      <c r="P80" s="79"/>
      <c r="Q80" s="80">
        <f t="shared" si="44"/>
        <v>0</v>
      </c>
      <c r="S80" s="79"/>
      <c r="T80" s="80">
        <f t="shared" si="45"/>
        <v>0</v>
      </c>
      <c r="V80" s="79"/>
      <c r="W80" s="80">
        <f t="shared" si="46"/>
        <v>0</v>
      </c>
      <c r="Y80" s="79"/>
      <c r="Z80" s="80">
        <f t="shared" si="82"/>
        <v>0</v>
      </c>
      <c r="AB80" s="79"/>
      <c r="AC80" s="80">
        <f t="shared" si="47"/>
        <v>0</v>
      </c>
      <c r="AE80" s="79"/>
      <c r="AF80" s="80">
        <f t="shared" si="83"/>
        <v>0</v>
      </c>
      <c r="AH80" s="79"/>
      <c r="AI80" s="81">
        <f t="shared" si="84"/>
        <v>0</v>
      </c>
      <c r="AJ80" s="12"/>
      <c r="AK80" s="82"/>
      <c r="AL80" s="81">
        <f t="shared" si="85"/>
        <v>0</v>
      </c>
      <c r="AN80" s="82">
        <v>19</v>
      </c>
      <c r="AO80" s="81">
        <f t="shared" si="86"/>
        <v>12</v>
      </c>
      <c r="AP80" s="12" t="s">
        <v>361</v>
      </c>
      <c r="AQ80" s="83"/>
      <c r="AR80" s="84">
        <f t="shared" si="87"/>
        <v>0</v>
      </c>
      <c r="AS80" s="84">
        <f t="shared" si="88"/>
        <v>0</v>
      </c>
      <c r="AT80" s="84">
        <f t="shared" si="89"/>
        <v>0</v>
      </c>
      <c r="AU80" s="84">
        <f t="shared" si="90"/>
        <v>0</v>
      </c>
      <c r="AV80" s="84">
        <f t="shared" si="91"/>
        <v>0</v>
      </c>
      <c r="AW80" s="84">
        <f t="shared" si="92"/>
        <v>0</v>
      </c>
      <c r="AX80" s="84">
        <f t="shared" si="93"/>
        <v>0</v>
      </c>
      <c r="AY80" s="84">
        <f t="shared" si="94"/>
        <v>0</v>
      </c>
      <c r="AZ80" s="84">
        <f t="shared" si="95"/>
        <v>0</v>
      </c>
      <c r="BA80" s="84">
        <f t="shared" si="96"/>
        <v>0</v>
      </c>
      <c r="BB80" s="84">
        <f t="shared" si="97"/>
        <v>0</v>
      </c>
      <c r="BC80" s="84">
        <f t="shared" si="98"/>
        <v>12</v>
      </c>
      <c r="BD80" s="85">
        <f t="shared" si="99"/>
        <v>12</v>
      </c>
      <c r="IE80" s="14"/>
    </row>
    <row r="81" spans="1:239" ht="11.25" customHeight="1">
      <c r="A81" s="74">
        <f>RANK(B81,$B$7:$B$163)</f>
        <v>74</v>
      </c>
      <c r="B81" s="75">
        <f t="shared" si="29"/>
        <v>13</v>
      </c>
      <c r="C81" s="76">
        <f t="shared" si="30"/>
        <v>1</v>
      </c>
      <c r="D81" s="77" t="s">
        <v>362</v>
      </c>
      <c r="E81" s="78">
        <v>48</v>
      </c>
      <c r="F81" s="77" t="s">
        <v>363</v>
      </c>
      <c r="G81" s="79"/>
      <c r="H81" s="80">
        <f t="shared" si="31"/>
        <v>0</v>
      </c>
      <c r="J81" s="79"/>
      <c r="K81" s="80">
        <f t="shared" si="32"/>
        <v>0</v>
      </c>
      <c r="M81" s="79"/>
      <c r="N81" s="80">
        <f t="shared" si="33"/>
        <v>0</v>
      </c>
      <c r="P81" s="79"/>
      <c r="Q81" s="80">
        <f t="shared" si="34"/>
        <v>0</v>
      </c>
      <c r="S81" s="79"/>
      <c r="T81" s="80">
        <f t="shared" si="35"/>
        <v>0</v>
      </c>
      <c r="V81" s="79"/>
      <c r="W81" s="80">
        <f t="shared" si="36"/>
        <v>0</v>
      </c>
      <c r="Y81" s="79"/>
      <c r="Z81" s="80">
        <f>IF(Y81,31-Y81,0)</f>
        <v>0</v>
      </c>
      <c r="AB81" s="79">
        <v>19</v>
      </c>
      <c r="AC81" s="80">
        <f t="shared" si="37"/>
        <v>12</v>
      </c>
      <c r="AD81" s="7" t="s">
        <v>364</v>
      </c>
      <c r="AE81" s="79"/>
      <c r="AF81" s="80">
        <f t="shared" si="65"/>
        <v>0</v>
      </c>
      <c r="AH81" s="79"/>
      <c r="AI81" s="81">
        <f t="shared" si="66"/>
        <v>0</v>
      </c>
      <c r="AJ81" s="12"/>
      <c r="AK81" s="82"/>
      <c r="AL81" s="81">
        <f t="shared" si="67"/>
        <v>0</v>
      </c>
      <c r="AN81" s="82"/>
      <c r="AO81" s="81">
        <f t="shared" si="68"/>
        <v>0</v>
      </c>
      <c r="AQ81" s="83"/>
      <c r="AR81" s="84">
        <f t="shared" si="69"/>
        <v>0</v>
      </c>
      <c r="AS81" s="84">
        <f t="shared" si="70"/>
        <v>0</v>
      </c>
      <c r="AT81" s="84">
        <f t="shared" si="71"/>
        <v>0</v>
      </c>
      <c r="AU81" s="84">
        <f t="shared" si="72"/>
        <v>0</v>
      </c>
      <c r="AV81" s="84">
        <f t="shared" si="73"/>
        <v>0</v>
      </c>
      <c r="AW81" s="84">
        <f t="shared" si="74"/>
        <v>0</v>
      </c>
      <c r="AX81" s="84">
        <f t="shared" si="75"/>
        <v>0</v>
      </c>
      <c r="AY81" s="84">
        <f t="shared" si="76"/>
        <v>12</v>
      </c>
      <c r="AZ81" s="84">
        <f t="shared" si="77"/>
        <v>0</v>
      </c>
      <c r="BA81" s="84">
        <f t="shared" si="78"/>
        <v>0</v>
      </c>
      <c r="BB81" s="84">
        <f t="shared" si="79"/>
        <v>0</v>
      </c>
      <c r="BC81" s="84">
        <f t="shared" si="80"/>
        <v>0</v>
      </c>
      <c r="BD81" s="85">
        <f t="shared" si="81"/>
        <v>12</v>
      </c>
      <c r="IE81" s="14"/>
    </row>
    <row r="82" spans="1:239" ht="11.25" customHeight="1">
      <c r="A82" s="74">
        <f>RANK(B82,$B$7:$B$163)</f>
        <v>74</v>
      </c>
      <c r="B82" s="75">
        <f>VALUE(BD82)+C82</f>
        <v>13</v>
      </c>
      <c r="C82" s="76">
        <f>COUNT(G82,J82,M82,P82,S82,V82,Y82,AB82,AE82,AH82,AK82,AN82)</f>
        <v>1</v>
      </c>
      <c r="D82" s="77" t="s">
        <v>365</v>
      </c>
      <c r="E82" s="78">
        <v>69</v>
      </c>
      <c r="F82" s="77" t="s">
        <v>216</v>
      </c>
      <c r="G82" s="79"/>
      <c r="H82" s="80">
        <f>IF(G82,31-G82,0)</f>
        <v>0</v>
      </c>
      <c r="J82" s="79"/>
      <c r="K82" s="80">
        <f>IF(J82,31-J82,0)</f>
        <v>0</v>
      </c>
      <c r="M82" s="79"/>
      <c r="N82" s="80">
        <f>IF(M82,31-M82,0)</f>
        <v>0</v>
      </c>
      <c r="O82" s="7" t="s">
        <v>366</v>
      </c>
      <c r="P82" s="79"/>
      <c r="Q82" s="80">
        <f>IF(P82,31-P82,0)</f>
        <v>0</v>
      </c>
      <c r="S82" s="79"/>
      <c r="T82" s="80">
        <f>IF(S82,31-S82,0)</f>
        <v>0</v>
      </c>
      <c r="V82" s="79"/>
      <c r="W82" s="80">
        <f>IF(V82,31-V82,0)</f>
        <v>0</v>
      </c>
      <c r="Y82" s="79"/>
      <c r="Z82" s="80">
        <f>IF(Y82,31-Y82,0)</f>
        <v>0</v>
      </c>
      <c r="AB82" s="79"/>
      <c r="AC82" s="80">
        <f>IF(AB82,31-AB82,0)</f>
        <v>0</v>
      </c>
      <c r="AE82" s="79"/>
      <c r="AF82" s="80">
        <f t="shared" si="65"/>
        <v>0</v>
      </c>
      <c r="AH82" s="79">
        <v>19</v>
      </c>
      <c r="AI82" s="81">
        <f t="shared" si="66"/>
        <v>12</v>
      </c>
      <c r="AJ82" s="12" t="s">
        <v>367</v>
      </c>
      <c r="AK82" s="82"/>
      <c r="AL82" s="81">
        <f t="shared" si="67"/>
        <v>0</v>
      </c>
      <c r="AN82" s="82"/>
      <c r="AO82" s="81">
        <f t="shared" si="68"/>
        <v>0</v>
      </c>
      <c r="AQ82" s="83"/>
      <c r="AR82" s="84">
        <f t="shared" si="69"/>
        <v>0</v>
      </c>
      <c r="AS82" s="84">
        <f t="shared" si="70"/>
        <v>0</v>
      </c>
      <c r="AT82" s="84">
        <f t="shared" si="71"/>
        <v>0</v>
      </c>
      <c r="AU82" s="84">
        <f t="shared" si="72"/>
        <v>0</v>
      </c>
      <c r="AV82" s="84">
        <f t="shared" si="73"/>
        <v>0</v>
      </c>
      <c r="AW82" s="84">
        <f t="shared" si="74"/>
        <v>0</v>
      </c>
      <c r="AX82" s="84">
        <f t="shared" si="75"/>
        <v>0</v>
      </c>
      <c r="AY82" s="84">
        <f t="shared" si="76"/>
        <v>0</v>
      </c>
      <c r="AZ82" s="84">
        <f t="shared" si="77"/>
        <v>0</v>
      </c>
      <c r="BA82" s="84">
        <f t="shared" si="78"/>
        <v>12</v>
      </c>
      <c r="BB82" s="84">
        <f t="shared" si="79"/>
        <v>0</v>
      </c>
      <c r="BC82" s="84">
        <f t="shared" si="80"/>
        <v>0</v>
      </c>
      <c r="BD82" s="85">
        <f t="shared" si="81"/>
        <v>12</v>
      </c>
      <c r="IE82" s="14"/>
    </row>
    <row r="83" spans="1:239" ht="11.25" customHeight="1">
      <c r="A83" s="74">
        <f t="shared" si="38"/>
        <v>77</v>
      </c>
      <c r="B83" s="75">
        <f t="shared" si="39"/>
        <v>12</v>
      </c>
      <c r="C83" s="76">
        <f t="shared" si="40"/>
        <v>2</v>
      </c>
      <c r="D83" s="77" t="s">
        <v>368</v>
      </c>
      <c r="E83" s="78">
        <v>48</v>
      </c>
      <c r="F83" s="77" t="s">
        <v>31</v>
      </c>
      <c r="G83" s="79"/>
      <c r="H83" s="80">
        <f t="shared" si="41"/>
        <v>0</v>
      </c>
      <c r="J83" s="100"/>
      <c r="K83" s="80">
        <f t="shared" si="42"/>
        <v>0</v>
      </c>
      <c r="M83" s="79"/>
      <c r="N83" s="80">
        <f t="shared" si="43"/>
        <v>0</v>
      </c>
      <c r="P83" s="79"/>
      <c r="Q83" s="80">
        <f t="shared" si="44"/>
        <v>0</v>
      </c>
      <c r="S83" s="79"/>
      <c r="T83" s="80">
        <f t="shared" si="45"/>
        <v>0</v>
      </c>
      <c r="V83" s="79"/>
      <c r="W83" s="80">
        <f t="shared" si="46"/>
        <v>0</v>
      </c>
      <c r="Y83" s="100"/>
      <c r="Z83" s="80">
        <f t="shared" si="100"/>
        <v>0</v>
      </c>
      <c r="AB83" s="79"/>
      <c r="AC83" s="80">
        <f t="shared" si="47"/>
        <v>0</v>
      </c>
      <c r="AE83" s="79"/>
      <c r="AF83" s="80">
        <f t="shared" si="65"/>
        <v>0</v>
      </c>
      <c r="AH83" s="79"/>
      <c r="AI83" s="81">
        <f t="shared" si="66"/>
        <v>0</v>
      </c>
      <c r="AJ83" s="12"/>
      <c r="AK83" s="82">
        <v>25</v>
      </c>
      <c r="AL83" s="81">
        <f t="shared" si="67"/>
        <v>6</v>
      </c>
      <c r="AM83" s="12" t="s">
        <v>369</v>
      </c>
      <c r="AN83" s="82">
        <v>27</v>
      </c>
      <c r="AO83" s="81">
        <f t="shared" si="68"/>
        <v>4</v>
      </c>
      <c r="AP83" s="12" t="s">
        <v>370</v>
      </c>
      <c r="AQ83" s="83"/>
      <c r="AR83" s="84">
        <f t="shared" si="69"/>
        <v>0</v>
      </c>
      <c r="AS83" s="84">
        <f t="shared" si="70"/>
        <v>0</v>
      </c>
      <c r="AT83" s="84">
        <f t="shared" si="71"/>
        <v>0</v>
      </c>
      <c r="AU83" s="84">
        <f t="shared" si="72"/>
        <v>0</v>
      </c>
      <c r="AV83" s="84">
        <f t="shared" si="73"/>
        <v>0</v>
      </c>
      <c r="AW83" s="84">
        <f t="shared" si="74"/>
        <v>0</v>
      </c>
      <c r="AX83" s="84">
        <f t="shared" si="75"/>
        <v>0</v>
      </c>
      <c r="AY83" s="84">
        <f t="shared" si="76"/>
        <v>0</v>
      </c>
      <c r="AZ83" s="84">
        <f t="shared" si="77"/>
        <v>0</v>
      </c>
      <c r="BA83" s="84">
        <f t="shared" si="78"/>
        <v>0</v>
      </c>
      <c r="BB83" s="84">
        <f t="shared" si="79"/>
        <v>6</v>
      </c>
      <c r="BC83" s="84">
        <f t="shared" si="80"/>
        <v>4</v>
      </c>
      <c r="BD83" s="85">
        <f t="shared" si="81"/>
        <v>10</v>
      </c>
      <c r="IE83" s="14"/>
    </row>
    <row r="84" spans="1:239" ht="11.25" customHeight="1">
      <c r="A84" s="74">
        <f t="shared" si="38"/>
        <v>77</v>
      </c>
      <c r="B84" s="75">
        <f t="shared" si="29"/>
        <v>12</v>
      </c>
      <c r="C84" s="76">
        <f t="shared" si="30"/>
        <v>1</v>
      </c>
      <c r="D84" s="77" t="s">
        <v>371</v>
      </c>
      <c r="E84" s="78">
        <v>55</v>
      </c>
      <c r="F84" s="77" t="s">
        <v>124</v>
      </c>
      <c r="G84" s="79"/>
      <c r="H84" s="80">
        <f t="shared" si="31"/>
        <v>0</v>
      </c>
      <c r="J84" s="79"/>
      <c r="K84" s="80">
        <f t="shared" si="32"/>
        <v>0</v>
      </c>
      <c r="M84" s="79"/>
      <c r="N84" s="80">
        <f t="shared" si="33"/>
        <v>0</v>
      </c>
      <c r="P84" s="79"/>
      <c r="Q84" s="80">
        <f t="shared" si="34"/>
        <v>0</v>
      </c>
      <c r="S84" s="79">
        <v>20</v>
      </c>
      <c r="T84" s="80">
        <f t="shared" si="35"/>
        <v>11</v>
      </c>
      <c r="U84" s="7" t="s">
        <v>372</v>
      </c>
      <c r="V84" s="79"/>
      <c r="W84" s="80">
        <f t="shared" si="36"/>
        <v>0</v>
      </c>
      <c r="Y84" s="79"/>
      <c r="Z84" s="80">
        <f>IF(Y84,31-Y84,0)</f>
        <v>0</v>
      </c>
      <c r="AB84" s="79"/>
      <c r="AC84" s="80">
        <f t="shared" si="37"/>
        <v>0</v>
      </c>
      <c r="AE84" s="79"/>
      <c r="AF84" s="80">
        <f t="shared" si="65"/>
        <v>0</v>
      </c>
      <c r="AH84" s="79"/>
      <c r="AI84" s="81">
        <f t="shared" si="66"/>
        <v>0</v>
      </c>
      <c r="AJ84" s="12"/>
      <c r="AK84" s="82"/>
      <c r="AL84" s="81">
        <f t="shared" si="67"/>
        <v>0</v>
      </c>
      <c r="AN84" s="82"/>
      <c r="AO84" s="81">
        <f t="shared" si="68"/>
        <v>0</v>
      </c>
      <c r="AQ84" s="83"/>
      <c r="AR84" s="84">
        <f t="shared" si="69"/>
        <v>0</v>
      </c>
      <c r="AS84" s="84">
        <f t="shared" si="70"/>
        <v>0</v>
      </c>
      <c r="AT84" s="84">
        <f t="shared" si="71"/>
        <v>0</v>
      </c>
      <c r="AU84" s="84">
        <f t="shared" si="72"/>
        <v>0</v>
      </c>
      <c r="AV84" s="84">
        <f t="shared" si="73"/>
        <v>11</v>
      </c>
      <c r="AW84" s="84">
        <f t="shared" si="74"/>
        <v>0</v>
      </c>
      <c r="AX84" s="84">
        <f t="shared" si="75"/>
        <v>0</v>
      </c>
      <c r="AY84" s="84">
        <f t="shared" si="76"/>
        <v>0</v>
      </c>
      <c r="AZ84" s="84">
        <f t="shared" si="77"/>
        <v>0</v>
      </c>
      <c r="BA84" s="84">
        <f t="shared" si="78"/>
        <v>0</v>
      </c>
      <c r="BB84" s="84">
        <f t="shared" si="79"/>
        <v>0</v>
      </c>
      <c r="BC84" s="84">
        <f t="shared" si="80"/>
        <v>0</v>
      </c>
      <c r="BD84" s="85">
        <f t="shared" si="81"/>
        <v>11</v>
      </c>
      <c r="IE84" s="14"/>
    </row>
    <row r="85" spans="1:239" ht="11.25" customHeight="1">
      <c r="A85" s="74">
        <f>RANK(B85,$B$7:$B$163)</f>
        <v>77</v>
      </c>
      <c r="B85" s="75">
        <f t="shared" si="29"/>
        <v>12</v>
      </c>
      <c r="C85" s="76">
        <f t="shared" si="30"/>
        <v>1</v>
      </c>
      <c r="D85" s="91" t="s">
        <v>373</v>
      </c>
      <c r="E85" s="78"/>
      <c r="F85" s="91" t="s">
        <v>124</v>
      </c>
      <c r="G85" s="79"/>
      <c r="H85" s="80">
        <f t="shared" si="31"/>
        <v>0</v>
      </c>
      <c r="J85" s="79"/>
      <c r="K85" s="80">
        <f t="shared" si="32"/>
        <v>0</v>
      </c>
      <c r="M85" s="79"/>
      <c r="N85" s="80">
        <f t="shared" si="33"/>
        <v>0</v>
      </c>
      <c r="P85" s="79"/>
      <c r="Q85" s="80">
        <f t="shared" si="34"/>
        <v>0</v>
      </c>
      <c r="S85" s="79"/>
      <c r="T85" s="80">
        <f t="shared" si="35"/>
        <v>0</v>
      </c>
      <c r="V85" s="79"/>
      <c r="W85" s="80">
        <f t="shared" si="36"/>
        <v>0</v>
      </c>
      <c r="Y85" s="79"/>
      <c r="Z85" s="80">
        <f>IF(Y85,31-Y85,0)</f>
        <v>0</v>
      </c>
      <c r="AB85" s="79">
        <v>20</v>
      </c>
      <c r="AC85" s="80">
        <f t="shared" si="37"/>
        <v>11</v>
      </c>
      <c r="AD85" s="7" t="s">
        <v>374</v>
      </c>
      <c r="AE85" s="79"/>
      <c r="AF85" s="80">
        <f t="shared" si="65"/>
        <v>0</v>
      </c>
      <c r="AH85" s="79"/>
      <c r="AI85" s="81">
        <f t="shared" si="66"/>
        <v>0</v>
      </c>
      <c r="AJ85" s="12"/>
      <c r="AK85" s="82"/>
      <c r="AL85" s="81">
        <f t="shared" si="67"/>
        <v>0</v>
      </c>
      <c r="AN85" s="82"/>
      <c r="AO85" s="81">
        <f t="shared" si="68"/>
        <v>0</v>
      </c>
      <c r="AQ85" s="83"/>
      <c r="AR85" s="84">
        <f t="shared" si="69"/>
        <v>0</v>
      </c>
      <c r="AS85" s="84">
        <f t="shared" si="70"/>
        <v>0</v>
      </c>
      <c r="AT85" s="84">
        <f t="shared" si="71"/>
        <v>0</v>
      </c>
      <c r="AU85" s="84">
        <f t="shared" si="72"/>
        <v>0</v>
      </c>
      <c r="AV85" s="84">
        <f t="shared" si="73"/>
        <v>0</v>
      </c>
      <c r="AW85" s="84">
        <f t="shared" si="74"/>
        <v>0</v>
      </c>
      <c r="AX85" s="84">
        <f t="shared" si="75"/>
        <v>0</v>
      </c>
      <c r="AY85" s="84">
        <f t="shared" si="76"/>
        <v>11</v>
      </c>
      <c r="AZ85" s="84">
        <f t="shared" si="77"/>
        <v>0</v>
      </c>
      <c r="BA85" s="84">
        <f t="shared" si="78"/>
        <v>0</v>
      </c>
      <c r="BB85" s="84">
        <f t="shared" si="79"/>
        <v>0</v>
      </c>
      <c r="BC85" s="84">
        <f t="shared" si="80"/>
        <v>0</v>
      </c>
      <c r="BD85" s="85">
        <f t="shared" si="81"/>
        <v>11</v>
      </c>
      <c r="IE85" s="14"/>
    </row>
    <row r="86" spans="1:239" ht="11.25" customHeight="1">
      <c r="A86" s="74">
        <f t="shared" si="38"/>
        <v>80</v>
      </c>
      <c r="B86" s="75">
        <f t="shared" si="39"/>
        <v>11</v>
      </c>
      <c r="C86" s="76">
        <f t="shared" si="40"/>
        <v>1</v>
      </c>
      <c r="D86" s="77" t="s">
        <v>375</v>
      </c>
      <c r="E86" s="78">
        <v>73</v>
      </c>
      <c r="F86" s="96" t="s">
        <v>31</v>
      </c>
      <c r="G86" s="79"/>
      <c r="H86" s="80">
        <f t="shared" si="41"/>
        <v>0</v>
      </c>
      <c r="J86" s="79"/>
      <c r="K86" s="80">
        <f t="shared" si="42"/>
        <v>0</v>
      </c>
      <c r="M86" s="79"/>
      <c r="N86" s="80">
        <f t="shared" si="43"/>
        <v>0</v>
      </c>
      <c r="P86" s="79"/>
      <c r="Q86" s="80">
        <f t="shared" si="44"/>
        <v>0</v>
      </c>
      <c r="S86" s="79"/>
      <c r="T86" s="80">
        <f t="shared" si="45"/>
        <v>0</v>
      </c>
      <c r="V86" s="79"/>
      <c r="W86" s="80">
        <f t="shared" si="46"/>
        <v>0</v>
      </c>
      <c r="Y86" s="79"/>
      <c r="Z86" s="80">
        <v>0</v>
      </c>
      <c r="AB86" s="79"/>
      <c r="AC86" s="80">
        <f t="shared" si="47"/>
        <v>0</v>
      </c>
      <c r="AE86" s="79"/>
      <c r="AF86" s="80">
        <f t="shared" si="65"/>
        <v>0</v>
      </c>
      <c r="AH86" s="79"/>
      <c r="AI86" s="81">
        <f t="shared" si="66"/>
        <v>0</v>
      </c>
      <c r="AJ86" s="12"/>
      <c r="AK86" s="82">
        <v>21</v>
      </c>
      <c r="AL86" s="81">
        <f t="shared" si="67"/>
        <v>10</v>
      </c>
      <c r="AM86" s="12" t="s">
        <v>376</v>
      </c>
      <c r="AN86" s="82"/>
      <c r="AO86" s="81">
        <f t="shared" si="68"/>
        <v>0</v>
      </c>
      <c r="AQ86" s="83"/>
      <c r="AR86" s="84">
        <f t="shared" si="69"/>
        <v>0</v>
      </c>
      <c r="AS86" s="84">
        <f t="shared" si="70"/>
        <v>0</v>
      </c>
      <c r="AT86" s="84">
        <f t="shared" si="71"/>
        <v>0</v>
      </c>
      <c r="AU86" s="84">
        <f t="shared" si="72"/>
        <v>0</v>
      </c>
      <c r="AV86" s="84">
        <f t="shared" si="73"/>
        <v>0</v>
      </c>
      <c r="AW86" s="84">
        <f t="shared" si="74"/>
        <v>0</v>
      </c>
      <c r="AX86" s="84">
        <f t="shared" si="75"/>
        <v>0</v>
      </c>
      <c r="AY86" s="84">
        <f t="shared" si="76"/>
        <v>0</v>
      </c>
      <c r="AZ86" s="84">
        <f t="shared" si="77"/>
        <v>0</v>
      </c>
      <c r="BA86" s="84">
        <f t="shared" si="78"/>
        <v>0</v>
      </c>
      <c r="BB86" s="84">
        <f t="shared" si="79"/>
        <v>10</v>
      </c>
      <c r="BC86" s="84">
        <f t="shared" si="80"/>
        <v>0</v>
      </c>
      <c r="BD86" s="85">
        <f t="shared" si="81"/>
        <v>10</v>
      </c>
      <c r="IE86" s="14"/>
    </row>
    <row r="87" spans="1:256" s="87" customFormat="1" ht="11.25" customHeight="1">
      <c r="A87" s="74">
        <f t="shared" si="38"/>
        <v>80</v>
      </c>
      <c r="B87" s="75">
        <f t="shared" si="29"/>
        <v>11</v>
      </c>
      <c r="C87" s="76">
        <f t="shared" si="30"/>
        <v>1</v>
      </c>
      <c r="D87" s="77" t="s">
        <v>377</v>
      </c>
      <c r="E87" s="78">
        <v>63</v>
      </c>
      <c r="F87" s="77" t="s">
        <v>124</v>
      </c>
      <c r="G87" s="79">
        <v>21</v>
      </c>
      <c r="H87" s="80">
        <f t="shared" si="31"/>
        <v>10</v>
      </c>
      <c r="I87" s="7" t="s">
        <v>378</v>
      </c>
      <c r="J87" s="79"/>
      <c r="K87" s="80">
        <f t="shared" si="32"/>
        <v>0</v>
      </c>
      <c r="L87" s="7"/>
      <c r="M87" s="79"/>
      <c r="N87" s="80">
        <f t="shared" si="33"/>
        <v>0</v>
      </c>
      <c r="O87" s="7"/>
      <c r="P87" s="79"/>
      <c r="Q87" s="80">
        <f t="shared" si="34"/>
        <v>0</v>
      </c>
      <c r="R87" s="7"/>
      <c r="S87" s="79"/>
      <c r="T87" s="80">
        <f t="shared" si="35"/>
        <v>0</v>
      </c>
      <c r="U87" s="7"/>
      <c r="V87" s="79"/>
      <c r="W87" s="80">
        <f t="shared" si="36"/>
        <v>0</v>
      </c>
      <c r="X87" s="7"/>
      <c r="Y87" s="79"/>
      <c r="Z87" s="80">
        <v>0</v>
      </c>
      <c r="AA87" s="7"/>
      <c r="AB87" s="79"/>
      <c r="AC87" s="80">
        <f t="shared" si="37"/>
        <v>0</v>
      </c>
      <c r="AD87" s="7"/>
      <c r="AE87" s="79"/>
      <c r="AF87" s="80">
        <f t="shared" si="65"/>
        <v>0</v>
      </c>
      <c r="AG87" s="7"/>
      <c r="AH87" s="79"/>
      <c r="AI87" s="81">
        <f t="shared" si="66"/>
        <v>0</v>
      </c>
      <c r="AJ87" s="12"/>
      <c r="AK87" s="82"/>
      <c r="AL87" s="81">
        <f t="shared" si="67"/>
        <v>0</v>
      </c>
      <c r="AM87" s="12"/>
      <c r="AN87" s="82"/>
      <c r="AO87" s="81">
        <f t="shared" si="68"/>
        <v>0</v>
      </c>
      <c r="AP87" s="12"/>
      <c r="AQ87" s="83"/>
      <c r="AR87" s="84">
        <f t="shared" si="69"/>
        <v>10</v>
      </c>
      <c r="AS87" s="84">
        <f t="shared" si="70"/>
        <v>0</v>
      </c>
      <c r="AT87" s="84">
        <f t="shared" si="71"/>
        <v>0</v>
      </c>
      <c r="AU87" s="84">
        <f t="shared" si="72"/>
        <v>0</v>
      </c>
      <c r="AV87" s="84">
        <f t="shared" si="73"/>
        <v>0</v>
      </c>
      <c r="AW87" s="84">
        <f t="shared" si="74"/>
        <v>0</v>
      </c>
      <c r="AX87" s="84">
        <f t="shared" si="75"/>
        <v>0</v>
      </c>
      <c r="AY87" s="84">
        <f t="shared" si="76"/>
        <v>0</v>
      </c>
      <c r="AZ87" s="84">
        <f t="shared" si="77"/>
        <v>0</v>
      </c>
      <c r="BA87" s="84">
        <f t="shared" si="78"/>
        <v>0</v>
      </c>
      <c r="BB87" s="84">
        <f t="shared" si="79"/>
        <v>0</v>
      </c>
      <c r="BC87" s="84">
        <f t="shared" si="80"/>
        <v>0</v>
      </c>
      <c r="BD87" s="85">
        <f t="shared" si="81"/>
        <v>10</v>
      </c>
      <c r="BF87" s="14"/>
      <c r="BG87" s="14"/>
      <c r="BH87" s="14"/>
      <c r="BI87" s="14"/>
      <c r="IF87" s="15"/>
      <c r="IG87" s="15"/>
      <c r="IH87" s="15"/>
      <c r="II87" s="15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39" ht="11.25" customHeight="1">
      <c r="A88" s="74">
        <f t="shared" si="38"/>
        <v>80</v>
      </c>
      <c r="B88" s="75">
        <f t="shared" si="29"/>
        <v>11</v>
      </c>
      <c r="C88" s="76">
        <f t="shared" si="30"/>
        <v>1</v>
      </c>
      <c r="D88" s="77" t="s">
        <v>379</v>
      </c>
      <c r="E88" s="78">
        <v>73</v>
      </c>
      <c r="F88" s="77" t="s">
        <v>124</v>
      </c>
      <c r="G88" s="79"/>
      <c r="H88" s="80">
        <f t="shared" si="31"/>
        <v>0</v>
      </c>
      <c r="J88" s="79"/>
      <c r="K88" s="80">
        <f t="shared" si="32"/>
        <v>0</v>
      </c>
      <c r="M88" s="79"/>
      <c r="N88" s="80">
        <f t="shared" si="33"/>
        <v>0</v>
      </c>
      <c r="P88" s="79"/>
      <c r="Q88" s="80">
        <f t="shared" si="34"/>
        <v>0</v>
      </c>
      <c r="S88" s="79">
        <v>21</v>
      </c>
      <c r="T88" s="80">
        <f t="shared" si="35"/>
        <v>10</v>
      </c>
      <c r="U88" s="7" t="s">
        <v>380</v>
      </c>
      <c r="V88" s="79"/>
      <c r="W88" s="80">
        <f t="shared" si="36"/>
        <v>0</v>
      </c>
      <c r="Y88" s="79"/>
      <c r="Z88" s="80">
        <f>IF(Y88,31-Y88,0)</f>
        <v>0</v>
      </c>
      <c r="AB88" s="79"/>
      <c r="AC88" s="80">
        <f t="shared" si="37"/>
        <v>0</v>
      </c>
      <c r="AE88" s="79"/>
      <c r="AF88" s="80">
        <f t="shared" si="65"/>
        <v>0</v>
      </c>
      <c r="AH88" s="79"/>
      <c r="AI88" s="81">
        <f t="shared" si="66"/>
        <v>0</v>
      </c>
      <c r="AJ88" s="12"/>
      <c r="AK88" s="82"/>
      <c r="AL88" s="81">
        <f t="shared" si="67"/>
        <v>0</v>
      </c>
      <c r="AN88" s="82"/>
      <c r="AO88" s="81">
        <f t="shared" si="68"/>
        <v>0</v>
      </c>
      <c r="AQ88" s="83"/>
      <c r="AR88" s="84">
        <f t="shared" si="69"/>
        <v>0</v>
      </c>
      <c r="AS88" s="84">
        <f t="shared" si="70"/>
        <v>0</v>
      </c>
      <c r="AT88" s="84">
        <f t="shared" si="71"/>
        <v>0</v>
      </c>
      <c r="AU88" s="84">
        <f t="shared" si="72"/>
        <v>0</v>
      </c>
      <c r="AV88" s="84">
        <f t="shared" si="73"/>
        <v>10</v>
      </c>
      <c r="AW88" s="84">
        <f t="shared" si="74"/>
        <v>0</v>
      </c>
      <c r="AX88" s="84">
        <f t="shared" si="75"/>
        <v>0</v>
      </c>
      <c r="AY88" s="84">
        <f t="shared" si="76"/>
        <v>0</v>
      </c>
      <c r="AZ88" s="84">
        <f t="shared" si="77"/>
        <v>0</v>
      </c>
      <c r="BA88" s="84">
        <f t="shared" si="78"/>
        <v>0</v>
      </c>
      <c r="BB88" s="84">
        <f t="shared" si="79"/>
        <v>0</v>
      </c>
      <c r="BC88" s="84">
        <f t="shared" si="80"/>
        <v>0</v>
      </c>
      <c r="BD88" s="85">
        <f t="shared" si="81"/>
        <v>10</v>
      </c>
      <c r="IE88" s="14"/>
    </row>
    <row r="89" spans="1:243" ht="11.25" customHeight="1">
      <c r="A89" s="74">
        <f t="shared" si="38"/>
        <v>83</v>
      </c>
      <c r="B89" s="75">
        <f t="shared" si="29"/>
        <v>10</v>
      </c>
      <c r="C89" s="76">
        <f t="shared" si="30"/>
        <v>1</v>
      </c>
      <c r="D89" s="77" t="s">
        <v>381</v>
      </c>
      <c r="E89" s="78">
        <v>91</v>
      </c>
      <c r="F89" s="77" t="s">
        <v>177</v>
      </c>
      <c r="G89" s="79">
        <v>22</v>
      </c>
      <c r="H89" s="80">
        <f t="shared" si="31"/>
        <v>9</v>
      </c>
      <c r="I89" s="7" t="s">
        <v>382</v>
      </c>
      <c r="J89" s="79"/>
      <c r="K89" s="80">
        <f t="shared" si="32"/>
        <v>0</v>
      </c>
      <c r="M89" s="79"/>
      <c r="N89" s="80">
        <f t="shared" si="33"/>
        <v>0</v>
      </c>
      <c r="P89" s="79"/>
      <c r="Q89" s="80">
        <f t="shared" si="34"/>
        <v>0</v>
      </c>
      <c r="S89" s="79"/>
      <c r="T89" s="80">
        <f t="shared" si="35"/>
        <v>0</v>
      </c>
      <c r="V89" s="79"/>
      <c r="W89" s="80">
        <f t="shared" si="36"/>
        <v>0</v>
      </c>
      <c r="Y89" s="79"/>
      <c r="Z89" s="80">
        <f>IF(Y89,31-Y89,0)</f>
        <v>0</v>
      </c>
      <c r="AB89" s="79"/>
      <c r="AC89" s="80">
        <f t="shared" si="37"/>
        <v>0</v>
      </c>
      <c r="AE89" s="79"/>
      <c r="AF89" s="80">
        <f t="shared" si="65"/>
        <v>0</v>
      </c>
      <c r="AH89" s="79"/>
      <c r="AI89" s="81">
        <f t="shared" si="66"/>
        <v>0</v>
      </c>
      <c r="AJ89" s="12"/>
      <c r="AK89" s="82"/>
      <c r="AL89" s="81">
        <f t="shared" si="67"/>
        <v>0</v>
      </c>
      <c r="AN89" s="82"/>
      <c r="AO89" s="81">
        <f t="shared" si="68"/>
        <v>0</v>
      </c>
      <c r="AQ89" s="83"/>
      <c r="AR89" s="84">
        <f t="shared" si="69"/>
        <v>9</v>
      </c>
      <c r="AS89" s="84">
        <f t="shared" si="70"/>
        <v>0</v>
      </c>
      <c r="AT89" s="84">
        <f t="shared" si="71"/>
        <v>0</v>
      </c>
      <c r="AU89" s="84">
        <f t="shared" si="72"/>
        <v>0</v>
      </c>
      <c r="AV89" s="84">
        <f t="shared" si="73"/>
        <v>0</v>
      </c>
      <c r="AW89" s="84">
        <f t="shared" si="74"/>
        <v>0</v>
      </c>
      <c r="AX89" s="84">
        <f t="shared" si="75"/>
        <v>0</v>
      </c>
      <c r="AY89" s="84">
        <f t="shared" si="76"/>
        <v>0</v>
      </c>
      <c r="AZ89" s="84">
        <f t="shared" si="77"/>
        <v>0</v>
      </c>
      <c r="BA89" s="84">
        <f t="shared" si="78"/>
        <v>0</v>
      </c>
      <c r="BB89" s="84">
        <f t="shared" si="79"/>
        <v>0</v>
      </c>
      <c r="BC89" s="84">
        <f t="shared" si="80"/>
        <v>0</v>
      </c>
      <c r="BD89" s="85">
        <f t="shared" si="81"/>
        <v>9</v>
      </c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</row>
    <row r="90" spans="1:239" ht="11.25" customHeight="1">
      <c r="A90" s="74">
        <f t="shared" si="38"/>
        <v>83</v>
      </c>
      <c r="B90" s="75">
        <f t="shared" si="29"/>
        <v>10</v>
      </c>
      <c r="C90" s="76">
        <f t="shared" si="30"/>
        <v>1</v>
      </c>
      <c r="D90" s="77" t="s">
        <v>383</v>
      </c>
      <c r="E90" s="78">
        <v>69</v>
      </c>
      <c r="F90" s="77" t="s">
        <v>216</v>
      </c>
      <c r="G90" s="79"/>
      <c r="H90" s="80">
        <f t="shared" si="31"/>
        <v>0</v>
      </c>
      <c r="J90" s="79"/>
      <c r="K90" s="80">
        <f t="shared" si="32"/>
        <v>0</v>
      </c>
      <c r="M90" s="79"/>
      <c r="N90" s="80">
        <f t="shared" si="33"/>
        <v>0</v>
      </c>
      <c r="P90" s="79"/>
      <c r="Q90" s="80">
        <f t="shared" si="34"/>
        <v>0</v>
      </c>
      <c r="S90" s="79">
        <v>22</v>
      </c>
      <c r="T90" s="80">
        <f t="shared" si="35"/>
        <v>9</v>
      </c>
      <c r="U90" s="7" t="s">
        <v>384</v>
      </c>
      <c r="V90" s="79"/>
      <c r="W90" s="80">
        <f t="shared" si="36"/>
        <v>0</v>
      </c>
      <c r="Y90" s="79"/>
      <c r="Z90" s="80">
        <f>IF(Y90,31-Y90,0)</f>
        <v>0</v>
      </c>
      <c r="AB90" s="79"/>
      <c r="AC90" s="80">
        <f t="shared" si="37"/>
        <v>0</v>
      </c>
      <c r="AE90" s="79"/>
      <c r="AF90" s="80">
        <f t="shared" si="65"/>
        <v>0</v>
      </c>
      <c r="AH90" s="79"/>
      <c r="AI90" s="81">
        <f t="shared" si="66"/>
        <v>0</v>
      </c>
      <c r="AJ90" s="12"/>
      <c r="AK90" s="82"/>
      <c r="AL90" s="81">
        <f t="shared" si="67"/>
        <v>0</v>
      </c>
      <c r="AN90" s="82"/>
      <c r="AO90" s="81">
        <f t="shared" si="68"/>
        <v>0</v>
      </c>
      <c r="AQ90" s="83"/>
      <c r="AR90" s="84">
        <f t="shared" si="69"/>
        <v>0</v>
      </c>
      <c r="AS90" s="84">
        <f t="shared" si="70"/>
        <v>0</v>
      </c>
      <c r="AT90" s="84">
        <f t="shared" si="71"/>
        <v>0</v>
      </c>
      <c r="AU90" s="84">
        <f t="shared" si="72"/>
        <v>0</v>
      </c>
      <c r="AV90" s="84">
        <f t="shared" si="73"/>
        <v>9</v>
      </c>
      <c r="AW90" s="84">
        <f t="shared" si="74"/>
        <v>0</v>
      </c>
      <c r="AX90" s="84">
        <f t="shared" si="75"/>
        <v>0</v>
      </c>
      <c r="AY90" s="84">
        <f t="shared" si="76"/>
        <v>0</v>
      </c>
      <c r="AZ90" s="84">
        <f t="shared" si="77"/>
        <v>0</v>
      </c>
      <c r="BA90" s="84">
        <f t="shared" si="78"/>
        <v>0</v>
      </c>
      <c r="BB90" s="84">
        <f t="shared" si="79"/>
        <v>0</v>
      </c>
      <c r="BC90" s="84">
        <f t="shared" si="80"/>
        <v>0</v>
      </c>
      <c r="BD90" s="85">
        <f t="shared" si="81"/>
        <v>9</v>
      </c>
      <c r="BE90" s="87"/>
      <c r="IE90" s="14"/>
    </row>
    <row r="91" spans="1:239" ht="11.25" customHeight="1">
      <c r="A91" s="74">
        <f t="shared" si="38"/>
        <v>85</v>
      </c>
      <c r="B91" s="75">
        <f t="shared" si="29"/>
        <v>9</v>
      </c>
      <c r="C91" s="76">
        <f t="shared" si="30"/>
        <v>1</v>
      </c>
      <c r="D91" s="77" t="s">
        <v>385</v>
      </c>
      <c r="E91" s="78">
        <v>85</v>
      </c>
      <c r="F91" s="77" t="s">
        <v>216</v>
      </c>
      <c r="G91" s="79"/>
      <c r="H91" s="80">
        <f t="shared" si="31"/>
        <v>0</v>
      </c>
      <c r="J91" s="79">
        <v>23</v>
      </c>
      <c r="K91" s="80">
        <f t="shared" si="32"/>
        <v>8</v>
      </c>
      <c r="L91" s="7" t="s">
        <v>386</v>
      </c>
      <c r="M91" s="79"/>
      <c r="N91" s="80">
        <f t="shared" si="33"/>
        <v>0</v>
      </c>
      <c r="P91" s="79"/>
      <c r="Q91" s="80">
        <f t="shared" si="34"/>
        <v>0</v>
      </c>
      <c r="S91" s="79"/>
      <c r="T91" s="80">
        <f t="shared" si="35"/>
        <v>0</v>
      </c>
      <c r="V91" s="79"/>
      <c r="W91" s="80">
        <f t="shared" si="36"/>
        <v>0</v>
      </c>
      <c r="Y91" s="79"/>
      <c r="Z91" s="80">
        <v>0</v>
      </c>
      <c r="AB91" s="79"/>
      <c r="AC91" s="80">
        <f t="shared" si="37"/>
        <v>0</v>
      </c>
      <c r="AE91" s="79"/>
      <c r="AF91" s="80">
        <f t="shared" si="65"/>
        <v>0</v>
      </c>
      <c r="AH91" s="79"/>
      <c r="AI91" s="81">
        <f t="shared" si="66"/>
        <v>0</v>
      </c>
      <c r="AJ91" s="12"/>
      <c r="AK91" s="82"/>
      <c r="AL91" s="81">
        <f t="shared" si="67"/>
        <v>0</v>
      </c>
      <c r="AN91" s="82"/>
      <c r="AO91" s="81">
        <f t="shared" si="68"/>
        <v>0</v>
      </c>
      <c r="AQ91" s="83"/>
      <c r="AR91" s="84">
        <f t="shared" si="69"/>
        <v>0</v>
      </c>
      <c r="AS91" s="84">
        <f t="shared" si="70"/>
        <v>8</v>
      </c>
      <c r="AT91" s="84">
        <f t="shared" si="71"/>
        <v>0</v>
      </c>
      <c r="AU91" s="84">
        <f t="shared" si="72"/>
        <v>0</v>
      </c>
      <c r="AV91" s="84">
        <f t="shared" si="73"/>
        <v>0</v>
      </c>
      <c r="AW91" s="84">
        <f t="shared" si="74"/>
        <v>0</v>
      </c>
      <c r="AX91" s="84">
        <f t="shared" si="75"/>
        <v>0</v>
      </c>
      <c r="AY91" s="84">
        <f t="shared" si="76"/>
        <v>0</v>
      </c>
      <c r="AZ91" s="84">
        <f t="shared" si="77"/>
        <v>0</v>
      </c>
      <c r="BA91" s="84">
        <f t="shared" si="78"/>
        <v>0</v>
      </c>
      <c r="BB91" s="84">
        <f t="shared" si="79"/>
        <v>0</v>
      </c>
      <c r="BC91" s="84">
        <f t="shared" si="80"/>
        <v>0</v>
      </c>
      <c r="BD91" s="85">
        <f t="shared" si="81"/>
        <v>8</v>
      </c>
      <c r="IE91" s="14"/>
    </row>
    <row r="92" spans="1:239" ht="11.25" customHeight="1">
      <c r="A92" s="74">
        <f>RANK(B92,$B$7:$B$163)</f>
        <v>86</v>
      </c>
      <c r="B92" s="75">
        <f t="shared" si="39"/>
        <v>8</v>
      </c>
      <c r="C92" s="76">
        <f t="shared" si="40"/>
        <v>1</v>
      </c>
      <c r="D92" s="90" t="s">
        <v>387</v>
      </c>
      <c r="E92" s="90">
        <v>64</v>
      </c>
      <c r="F92" s="77" t="s">
        <v>216</v>
      </c>
      <c r="G92" s="79"/>
      <c r="H92" s="80">
        <f t="shared" si="41"/>
        <v>0</v>
      </c>
      <c r="J92" s="79"/>
      <c r="K92" s="80">
        <f t="shared" si="42"/>
        <v>0</v>
      </c>
      <c r="M92" s="79"/>
      <c r="N92" s="80">
        <f t="shared" si="43"/>
        <v>0</v>
      </c>
      <c r="P92" s="79"/>
      <c r="Q92" s="80">
        <f t="shared" si="44"/>
        <v>0</v>
      </c>
      <c r="S92" s="79"/>
      <c r="T92" s="80">
        <f t="shared" si="45"/>
        <v>0</v>
      </c>
      <c r="V92" s="79"/>
      <c r="W92" s="80">
        <f t="shared" si="46"/>
        <v>0</v>
      </c>
      <c r="Y92" s="79"/>
      <c r="Z92" s="80">
        <f t="shared" si="82"/>
        <v>0</v>
      </c>
      <c r="AB92" s="79"/>
      <c r="AC92" s="80">
        <f t="shared" si="47"/>
        <v>0</v>
      </c>
      <c r="AE92" s="79"/>
      <c r="AF92" s="80">
        <f t="shared" si="83"/>
        <v>0</v>
      </c>
      <c r="AH92" s="79"/>
      <c r="AI92" s="81">
        <f t="shared" si="84"/>
        <v>0</v>
      </c>
      <c r="AJ92" s="12"/>
      <c r="AK92" s="82"/>
      <c r="AL92" s="81">
        <f t="shared" si="85"/>
        <v>0</v>
      </c>
      <c r="AN92" s="82">
        <v>24</v>
      </c>
      <c r="AO92" s="81">
        <f t="shared" si="86"/>
        <v>7</v>
      </c>
      <c r="AP92" s="12" t="s">
        <v>388</v>
      </c>
      <c r="AQ92" s="83"/>
      <c r="AR92" s="84">
        <f t="shared" si="87"/>
        <v>0</v>
      </c>
      <c r="AS92" s="84">
        <f t="shared" si="88"/>
        <v>0</v>
      </c>
      <c r="AT92" s="84">
        <f t="shared" si="89"/>
        <v>0</v>
      </c>
      <c r="AU92" s="84">
        <f t="shared" si="90"/>
        <v>0</v>
      </c>
      <c r="AV92" s="84">
        <f t="shared" si="91"/>
        <v>0</v>
      </c>
      <c r="AW92" s="84">
        <f t="shared" si="92"/>
        <v>0</v>
      </c>
      <c r="AX92" s="84">
        <f t="shared" si="93"/>
        <v>0</v>
      </c>
      <c r="AY92" s="84">
        <f t="shared" si="94"/>
        <v>0</v>
      </c>
      <c r="AZ92" s="84">
        <f t="shared" si="95"/>
        <v>0</v>
      </c>
      <c r="BA92" s="84">
        <f t="shared" si="96"/>
        <v>0</v>
      </c>
      <c r="BB92" s="84">
        <f t="shared" si="97"/>
        <v>0</v>
      </c>
      <c r="BC92" s="84">
        <f t="shared" si="98"/>
        <v>7</v>
      </c>
      <c r="BD92" s="85">
        <f t="shared" si="99"/>
        <v>7</v>
      </c>
      <c r="IE92" s="14"/>
    </row>
    <row r="93" spans="1:239" ht="11.25" customHeight="1">
      <c r="A93" s="74">
        <f t="shared" si="38"/>
        <v>86</v>
      </c>
      <c r="B93" s="75">
        <f t="shared" si="39"/>
        <v>8</v>
      </c>
      <c r="C93" s="76">
        <f t="shared" si="40"/>
        <v>1</v>
      </c>
      <c r="D93" s="77" t="s">
        <v>389</v>
      </c>
      <c r="E93" s="78">
        <v>66</v>
      </c>
      <c r="F93" s="77" t="s">
        <v>177</v>
      </c>
      <c r="G93" s="79">
        <v>24</v>
      </c>
      <c r="H93" s="80">
        <f t="shared" si="41"/>
        <v>7</v>
      </c>
      <c r="I93" s="7" t="s">
        <v>390</v>
      </c>
      <c r="J93" s="79"/>
      <c r="K93" s="80">
        <f t="shared" si="42"/>
        <v>0</v>
      </c>
      <c r="M93" s="79"/>
      <c r="N93" s="80">
        <f t="shared" si="43"/>
        <v>0</v>
      </c>
      <c r="P93" s="79"/>
      <c r="Q93" s="80">
        <f t="shared" si="44"/>
        <v>0</v>
      </c>
      <c r="S93" s="79"/>
      <c r="T93" s="80">
        <f t="shared" si="45"/>
        <v>0</v>
      </c>
      <c r="V93" s="79"/>
      <c r="W93" s="80">
        <f t="shared" si="46"/>
        <v>0</v>
      </c>
      <c r="Y93" s="79"/>
      <c r="Z93" s="80">
        <f t="shared" si="100"/>
        <v>0</v>
      </c>
      <c r="AB93" s="79"/>
      <c r="AC93" s="80">
        <f t="shared" si="47"/>
        <v>0</v>
      </c>
      <c r="AE93" s="79"/>
      <c r="AF93" s="80">
        <f t="shared" si="65"/>
        <v>0</v>
      </c>
      <c r="AH93" s="79"/>
      <c r="AI93" s="81">
        <f t="shared" si="66"/>
        <v>0</v>
      </c>
      <c r="AJ93" s="12"/>
      <c r="AK93" s="82"/>
      <c r="AL93" s="81">
        <f t="shared" si="67"/>
        <v>0</v>
      </c>
      <c r="AN93" s="82"/>
      <c r="AO93" s="81">
        <f t="shared" si="68"/>
        <v>0</v>
      </c>
      <c r="AQ93" s="83"/>
      <c r="AR93" s="84">
        <f t="shared" si="69"/>
        <v>7</v>
      </c>
      <c r="AS93" s="84">
        <f t="shared" si="70"/>
        <v>0</v>
      </c>
      <c r="AT93" s="84">
        <f t="shared" si="71"/>
        <v>0</v>
      </c>
      <c r="AU93" s="84">
        <f t="shared" si="72"/>
        <v>0</v>
      </c>
      <c r="AV93" s="84">
        <f t="shared" si="73"/>
        <v>0</v>
      </c>
      <c r="AW93" s="84">
        <f t="shared" si="74"/>
        <v>0</v>
      </c>
      <c r="AX93" s="84">
        <f t="shared" si="75"/>
        <v>0</v>
      </c>
      <c r="AY93" s="84">
        <f t="shared" si="76"/>
        <v>0</v>
      </c>
      <c r="AZ93" s="84">
        <f t="shared" si="77"/>
        <v>0</v>
      </c>
      <c r="BA93" s="84">
        <f t="shared" si="78"/>
        <v>0</v>
      </c>
      <c r="BB93" s="84">
        <f t="shared" si="79"/>
        <v>0</v>
      </c>
      <c r="BC93" s="84">
        <f t="shared" si="80"/>
        <v>0</v>
      </c>
      <c r="BD93" s="85">
        <f t="shared" si="81"/>
        <v>7</v>
      </c>
      <c r="IE93" s="14"/>
    </row>
    <row r="94" spans="1:239" ht="11.25" customHeight="1">
      <c r="A94" s="74">
        <f t="shared" si="38"/>
        <v>86</v>
      </c>
      <c r="B94" s="75">
        <f t="shared" si="39"/>
        <v>8</v>
      </c>
      <c r="C94" s="76">
        <f t="shared" si="40"/>
        <v>1</v>
      </c>
      <c r="D94" s="77" t="s">
        <v>391</v>
      </c>
      <c r="E94" s="78">
        <v>65</v>
      </c>
      <c r="F94" s="77" t="s">
        <v>31</v>
      </c>
      <c r="G94" s="79"/>
      <c r="H94" s="80">
        <f t="shared" si="41"/>
        <v>0</v>
      </c>
      <c r="J94" s="79"/>
      <c r="K94" s="80">
        <f t="shared" si="42"/>
        <v>0</v>
      </c>
      <c r="M94" s="79"/>
      <c r="N94" s="80">
        <f t="shared" si="43"/>
        <v>0</v>
      </c>
      <c r="P94" s="79"/>
      <c r="Q94" s="80">
        <f t="shared" si="44"/>
        <v>0</v>
      </c>
      <c r="S94" s="79"/>
      <c r="T94" s="80">
        <f t="shared" si="45"/>
        <v>0</v>
      </c>
      <c r="V94" s="79"/>
      <c r="W94" s="80">
        <f t="shared" si="46"/>
        <v>0</v>
      </c>
      <c r="Y94" s="79">
        <v>24</v>
      </c>
      <c r="Z94" s="80">
        <f t="shared" si="100"/>
        <v>7</v>
      </c>
      <c r="AA94" s="7" t="s">
        <v>250</v>
      </c>
      <c r="AB94" s="79"/>
      <c r="AC94" s="80">
        <f t="shared" si="47"/>
        <v>0</v>
      </c>
      <c r="AE94" s="79"/>
      <c r="AF94" s="80">
        <f t="shared" si="65"/>
        <v>0</v>
      </c>
      <c r="AH94" s="79"/>
      <c r="AI94" s="81">
        <f t="shared" si="66"/>
        <v>0</v>
      </c>
      <c r="AJ94" s="12"/>
      <c r="AK94" s="82"/>
      <c r="AL94" s="81">
        <f t="shared" si="67"/>
        <v>0</v>
      </c>
      <c r="AN94" s="82"/>
      <c r="AO94" s="81">
        <f t="shared" si="68"/>
        <v>0</v>
      </c>
      <c r="AQ94" s="83"/>
      <c r="AR94" s="84">
        <f t="shared" si="69"/>
        <v>0</v>
      </c>
      <c r="AS94" s="84">
        <f t="shared" si="70"/>
        <v>0</v>
      </c>
      <c r="AT94" s="84">
        <f t="shared" si="71"/>
        <v>0</v>
      </c>
      <c r="AU94" s="84">
        <f t="shared" si="72"/>
        <v>0</v>
      </c>
      <c r="AV94" s="84">
        <f t="shared" si="73"/>
        <v>0</v>
      </c>
      <c r="AW94" s="84">
        <f t="shared" si="74"/>
        <v>0</v>
      </c>
      <c r="AX94" s="84">
        <f t="shared" si="75"/>
        <v>7</v>
      </c>
      <c r="AY94" s="84">
        <f t="shared" si="76"/>
        <v>0</v>
      </c>
      <c r="AZ94" s="84">
        <f t="shared" si="77"/>
        <v>0</v>
      </c>
      <c r="BA94" s="84">
        <f t="shared" si="78"/>
        <v>0</v>
      </c>
      <c r="BB94" s="84">
        <f t="shared" si="79"/>
        <v>0</v>
      </c>
      <c r="BC94" s="84">
        <f t="shared" si="80"/>
        <v>0</v>
      </c>
      <c r="BD94" s="85">
        <f t="shared" si="81"/>
        <v>7</v>
      </c>
      <c r="IE94" s="14"/>
    </row>
    <row r="95" spans="1:239" ht="11.25" customHeight="1">
      <c r="A95" s="74">
        <f>RANK(B95,$B$7:$B$163)</f>
        <v>89</v>
      </c>
      <c r="B95" s="75">
        <f t="shared" si="39"/>
        <v>7</v>
      </c>
      <c r="C95" s="76">
        <f t="shared" si="40"/>
        <v>1</v>
      </c>
      <c r="D95" s="77" t="s">
        <v>392</v>
      </c>
      <c r="E95" s="78">
        <v>64</v>
      </c>
      <c r="F95" s="77" t="s">
        <v>216</v>
      </c>
      <c r="G95" s="79"/>
      <c r="H95" s="80">
        <f t="shared" si="41"/>
        <v>0</v>
      </c>
      <c r="J95" s="79"/>
      <c r="K95" s="80">
        <f t="shared" si="42"/>
        <v>0</v>
      </c>
      <c r="M95" s="79"/>
      <c r="N95" s="80">
        <f t="shared" si="43"/>
        <v>0</v>
      </c>
      <c r="P95" s="79"/>
      <c r="Q95" s="80">
        <f t="shared" si="44"/>
        <v>0</v>
      </c>
      <c r="S95" s="79"/>
      <c r="T95" s="80">
        <f t="shared" si="45"/>
        <v>0</v>
      </c>
      <c r="V95" s="79"/>
      <c r="W95" s="80">
        <f t="shared" si="46"/>
        <v>0</v>
      </c>
      <c r="Y95" s="79"/>
      <c r="Z95" s="80">
        <f t="shared" si="82"/>
        <v>0</v>
      </c>
      <c r="AB95" s="79"/>
      <c r="AC95" s="80">
        <f t="shared" si="47"/>
        <v>0</v>
      </c>
      <c r="AE95" s="79"/>
      <c r="AF95" s="80">
        <f t="shared" si="83"/>
        <v>0</v>
      </c>
      <c r="AH95" s="79"/>
      <c r="AI95" s="81">
        <f t="shared" si="84"/>
        <v>0</v>
      </c>
      <c r="AJ95" s="12"/>
      <c r="AK95" s="82"/>
      <c r="AL95" s="81">
        <f t="shared" si="85"/>
        <v>0</v>
      </c>
      <c r="AN95" s="82">
        <v>25</v>
      </c>
      <c r="AO95" s="81">
        <f t="shared" si="86"/>
        <v>6</v>
      </c>
      <c r="AP95" s="12" t="s">
        <v>393</v>
      </c>
      <c r="AQ95" s="83"/>
      <c r="AR95" s="84">
        <f t="shared" si="87"/>
        <v>0</v>
      </c>
      <c r="AS95" s="84">
        <f t="shared" si="88"/>
        <v>0</v>
      </c>
      <c r="AT95" s="84">
        <f t="shared" si="89"/>
        <v>0</v>
      </c>
      <c r="AU95" s="84">
        <f t="shared" si="90"/>
        <v>0</v>
      </c>
      <c r="AV95" s="84">
        <f t="shared" si="91"/>
        <v>0</v>
      </c>
      <c r="AW95" s="84">
        <f t="shared" si="92"/>
        <v>0</v>
      </c>
      <c r="AX95" s="84">
        <f t="shared" si="93"/>
        <v>0</v>
      </c>
      <c r="AY95" s="84">
        <f t="shared" si="94"/>
        <v>0</v>
      </c>
      <c r="AZ95" s="84">
        <f t="shared" si="95"/>
        <v>0</v>
      </c>
      <c r="BA95" s="84">
        <f t="shared" si="96"/>
        <v>0</v>
      </c>
      <c r="BB95" s="84">
        <f t="shared" si="97"/>
        <v>0</v>
      </c>
      <c r="BC95" s="84">
        <f t="shared" si="98"/>
        <v>6</v>
      </c>
      <c r="BD95" s="85">
        <f t="shared" si="99"/>
        <v>6</v>
      </c>
      <c r="IE95" s="14"/>
    </row>
    <row r="96" spans="1:239" ht="11.25" customHeight="1">
      <c r="A96" s="74">
        <f t="shared" si="38"/>
        <v>89</v>
      </c>
      <c r="B96" s="75">
        <f t="shared" si="39"/>
        <v>7</v>
      </c>
      <c r="C96" s="76">
        <f t="shared" si="40"/>
        <v>2</v>
      </c>
      <c r="D96" s="77" t="s">
        <v>394</v>
      </c>
      <c r="E96" s="78">
        <v>62</v>
      </c>
      <c r="F96" s="77" t="s">
        <v>167</v>
      </c>
      <c r="G96" s="79"/>
      <c r="H96" s="80">
        <f t="shared" si="41"/>
        <v>0</v>
      </c>
      <c r="J96" s="79"/>
      <c r="K96" s="80">
        <f t="shared" si="42"/>
        <v>0</v>
      </c>
      <c r="M96" s="79"/>
      <c r="N96" s="80">
        <f t="shared" si="43"/>
        <v>0</v>
      </c>
      <c r="O96" s="7" t="s">
        <v>395</v>
      </c>
      <c r="P96" s="79"/>
      <c r="Q96" s="80">
        <f t="shared" si="44"/>
        <v>0</v>
      </c>
      <c r="S96" s="79"/>
      <c r="T96" s="80">
        <f t="shared" si="45"/>
        <v>0</v>
      </c>
      <c r="V96" s="79"/>
      <c r="W96" s="80">
        <f t="shared" si="46"/>
        <v>0</v>
      </c>
      <c r="Y96" s="79"/>
      <c r="Z96" s="80">
        <f>IF(Y96,31-Y96,0)</f>
        <v>0</v>
      </c>
      <c r="AB96" s="79"/>
      <c r="AC96" s="80">
        <f t="shared" si="47"/>
        <v>0</v>
      </c>
      <c r="AE96" s="79"/>
      <c r="AF96" s="80">
        <f t="shared" si="65"/>
        <v>0</v>
      </c>
      <c r="AH96" s="79"/>
      <c r="AI96" s="81">
        <f t="shared" si="66"/>
        <v>0</v>
      </c>
      <c r="AJ96" s="12"/>
      <c r="AK96" s="82">
        <v>29</v>
      </c>
      <c r="AL96" s="81">
        <f t="shared" si="67"/>
        <v>2</v>
      </c>
      <c r="AM96" s="12" t="s">
        <v>396</v>
      </c>
      <c r="AN96" s="82">
        <v>28</v>
      </c>
      <c r="AO96" s="81">
        <f t="shared" si="68"/>
        <v>3</v>
      </c>
      <c r="AP96" s="12" t="s">
        <v>253</v>
      </c>
      <c r="AQ96" s="83"/>
      <c r="AR96" s="84">
        <f t="shared" si="69"/>
        <v>0</v>
      </c>
      <c r="AS96" s="84">
        <f t="shared" si="70"/>
        <v>0</v>
      </c>
      <c r="AT96" s="84">
        <f t="shared" si="71"/>
        <v>0</v>
      </c>
      <c r="AU96" s="84">
        <f t="shared" si="72"/>
        <v>0</v>
      </c>
      <c r="AV96" s="84">
        <f t="shared" si="73"/>
        <v>0</v>
      </c>
      <c r="AW96" s="84">
        <f t="shared" si="74"/>
        <v>0</v>
      </c>
      <c r="AX96" s="84">
        <f t="shared" si="75"/>
        <v>0</v>
      </c>
      <c r="AY96" s="84">
        <f t="shared" si="76"/>
        <v>0</v>
      </c>
      <c r="AZ96" s="84">
        <f t="shared" si="77"/>
        <v>0</v>
      </c>
      <c r="BA96" s="84">
        <f t="shared" si="78"/>
        <v>0</v>
      </c>
      <c r="BB96" s="84">
        <f t="shared" si="79"/>
        <v>2</v>
      </c>
      <c r="BC96" s="84">
        <f t="shared" si="80"/>
        <v>3</v>
      </c>
      <c r="BD96" s="85">
        <f t="shared" si="81"/>
        <v>5</v>
      </c>
      <c r="IE96" s="14"/>
    </row>
    <row r="97" spans="1:239" ht="11.25" customHeight="1">
      <c r="A97" s="74">
        <f t="shared" si="38"/>
        <v>89</v>
      </c>
      <c r="B97" s="75">
        <f t="shared" si="39"/>
        <v>7</v>
      </c>
      <c r="C97" s="76">
        <f t="shared" si="40"/>
        <v>1</v>
      </c>
      <c r="D97" s="77" t="s">
        <v>397</v>
      </c>
      <c r="E97" s="78">
        <v>86</v>
      </c>
      <c r="F97" s="77" t="s">
        <v>124</v>
      </c>
      <c r="G97" s="79">
        <v>25</v>
      </c>
      <c r="H97" s="80">
        <f t="shared" si="41"/>
        <v>6</v>
      </c>
      <c r="I97" s="7" t="s">
        <v>398</v>
      </c>
      <c r="J97" s="79"/>
      <c r="K97" s="80">
        <f t="shared" si="42"/>
        <v>0</v>
      </c>
      <c r="M97" s="79"/>
      <c r="N97" s="80">
        <f t="shared" si="43"/>
        <v>0</v>
      </c>
      <c r="P97" s="79"/>
      <c r="Q97" s="80">
        <f t="shared" si="44"/>
        <v>0</v>
      </c>
      <c r="S97" s="79"/>
      <c r="T97" s="80">
        <f t="shared" si="45"/>
        <v>0</v>
      </c>
      <c r="V97" s="79"/>
      <c r="W97" s="80">
        <f t="shared" si="46"/>
        <v>0</v>
      </c>
      <c r="Y97" s="79"/>
      <c r="Z97" s="80">
        <f t="shared" si="100"/>
        <v>0</v>
      </c>
      <c r="AB97" s="79"/>
      <c r="AC97" s="80">
        <f t="shared" si="47"/>
        <v>0</v>
      </c>
      <c r="AE97" s="79"/>
      <c r="AF97" s="80">
        <f t="shared" si="65"/>
        <v>0</v>
      </c>
      <c r="AH97" s="79"/>
      <c r="AI97" s="81">
        <f t="shared" si="66"/>
        <v>0</v>
      </c>
      <c r="AJ97" s="12"/>
      <c r="AK97" s="82"/>
      <c r="AL97" s="81">
        <f t="shared" si="67"/>
        <v>0</v>
      </c>
      <c r="AN97" s="82"/>
      <c r="AO97" s="81">
        <f t="shared" si="68"/>
        <v>0</v>
      </c>
      <c r="AQ97" s="92"/>
      <c r="AR97" s="84">
        <f t="shared" si="69"/>
        <v>6</v>
      </c>
      <c r="AS97" s="84">
        <f t="shared" si="70"/>
        <v>0</v>
      </c>
      <c r="AT97" s="84">
        <f t="shared" si="71"/>
        <v>0</v>
      </c>
      <c r="AU97" s="84">
        <f t="shared" si="72"/>
        <v>0</v>
      </c>
      <c r="AV97" s="84">
        <f t="shared" si="73"/>
        <v>0</v>
      </c>
      <c r="AW97" s="84">
        <f t="shared" si="74"/>
        <v>0</v>
      </c>
      <c r="AX97" s="84">
        <f t="shared" si="75"/>
        <v>0</v>
      </c>
      <c r="AY97" s="84">
        <f t="shared" si="76"/>
        <v>0</v>
      </c>
      <c r="AZ97" s="84">
        <f t="shared" si="77"/>
        <v>0</v>
      </c>
      <c r="BA97" s="84">
        <f t="shared" si="78"/>
        <v>0</v>
      </c>
      <c r="BB97" s="84">
        <f t="shared" si="79"/>
        <v>0</v>
      </c>
      <c r="BC97" s="84">
        <f t="shared" si="80"/>
        <v>0</v>
      </c>
      <c r="BD97" s="85">
        <f t="shared" si="81"/>
        <v>6</v>
      </c>
      <c r="BE97" s="89"/>
      <c r="IE97" s="14"/>
    </row>
    <row r="98" spans="1:239" ht="11.25" customHeight="1">
      <c r="A98" s="74">
        <f t="shared" si="38"/>
        <v>89</v>
      </c>
      <c r="B98" s="75">
        <f t="shared" si="39"/>
        <v>7</v>
      </c>
      <c r="C98" s="76">
        <f t="shared" si="40"/>
        <v>1</v>
      </c>
      <c r="D98" s="97" t="s">
        <v>399</v>
      </c>
      <c r="E98" s="97">
        <v>59</v>
      </c>
      <c r="F98" s="97" t="s">
        <v>167</v>
      </c>
      <c r="G98" s="79"/>
      <c r="H98" s="80">
        <f t="shared" si="41"/>
        <v>0</v>
      </c>
      <c r="J98" s="79"/>
      <c r="K98" s="80">
        <f t="shared" si="42"/>
        <v>0</v>
      </c>
      <c r="M98" s="79"/>
      <c r="N98" s="80">
        <f t="shared" si="43"/>
        <v>0</v>
      </c>
      <c r="P98" s="79"/>
      <c r="Q98" s="80">
        <f t="shared" si="44"/>
        <v>0</v>
      </c>
      <c r="S98" s="79"/>
      <c r="T98" s="80">
        <f t="shared" si="45"/>
        <v>0</v>
      </c>
      <c r="V98" s="79"/>
      <c r="W98" s="80">
        <f t="shared" si="46"/>
        <v>0</v>
      </c>
      <c r="Y98" s="79">
        <v>25</v>
      </c>
      <c r="Z98" s="80">
        <f t="shared" si="100"/>
        <v>6</v>
      </c>
      <c r="AA98" s="7" t="s">
        <v>400</v>
      </c>
      <c r="AB98" s="79"/>
      <c r="AC98" s="80">
        <f t="shared" si="47"/>
        <v>0</v>
      </c>
      <c r="AE98" s="79"/>
      <c r="AF98" s="80">
        <f t="shared" si="65"/>
        <v>0</v>
      </c>
      <c r="AH98" s="79"/>
      <c r="AI98" s="81">
        <f t="shared" si="66"/>
        <v>0</v>
      </c>
      <c r="AJ98" s="12"/>
      <c r="AK98" s="82"/>
      <c r="AL98" s="81">
        <f t="shared" si="67"/>
        <v>0</v>
      </c>
      <c r="AN98" s="82"/>
      <c r="AO98" s="81">
        <f t="shared" si="68"/>
        <v>0</v>
      </c>
      <c r="AQ98" s="83"/>
      <c r="AR98" s="84">
        <f t="shared" si="69"/>
        <v>0</v>
      </c>
      <c r="AS98" s="84">
        <f t="shared" si="70"/>
        <v>0</v>
      </c>
      <c r="AT98" s="84">
        <f t="shared" si="71"/>
        <v>0</v>
      </c>
      <c r="AU98" s="84">
        <f t="shared" si="72"/>
        <v>0</v>
      </c>
      <c r="AV98" s="84">
        <f t="shared" si="73"/>
        <v>0</v>
      </c>
      <c r="AW98" s="84">
        <f t="shared" si="74"/>
        <v>0</v>
      </c>
      <c r="AX98" s="84">
        <f t="shared" si="75"/>
        <v>6</v>
      </c>
      <c r="AY98" s="84">
        <f t="shared" si="76"/>
        <v>0</v>
      </c>
      <c r="AZ98" s="84">
        <f t="shared" si="77"/>
        <v>0</v>
      </c>
      <c r="BA98" s="84">
        <f t="shared" si="78"/>
        <v>0</v>
      </c>
      <c r="BB98" s="84">
        <f t="shared" si="79"/>
        <v>0</v>
      </c>
      <c r="BC98" s="84">
        <f t="shared" si="80"/>
        <v>0</v>
      </c>
      <c r="BD98" s="85">
        <f t="shared" si="81"/>
        <v>6</v>
      </c>
      <c r="IE98" s="14"/>
    </row>
    <row r="99" spans="1:239" ht="11.25" customHeight="1">
      <c r="A99" s="74">
        <f t="shared" si="38"/>
        <v>93</v>
      </c>
      <c r="B99" s="75">
        <f t="shared" si="39"/>
        <v>6</v>
      </c>
      <c r="C99" s="76">
        <f t="shared" si="40"/>
        <v>1</v>
      </c>
      <c r="D99" s="77" t="s">
        <v>401</v>
      </c>
      <c r="E99" s="78">
        <v>79</v>
      </c>
      <c r="F99" s="77" t="s">
        <v>31</v>
      </c>
      <c r="G99" s="79"/>
      <c r="H99" s="80">
        <f t="shared" si="41"/>
        <v>0</v>
      </c>
      <c r="J99" s="79"/>
      <c r="K99" s="80">
        <f t="shared" si="42"/>
        <v>0</v>
      </c>
      <c r="M99" s="79"/>
      <c r="N99" s="80">
        <f t="shared" si="43"/>
        <v>0</v>
      </c>
      <c r="P99" s="79"/>
      <c r="Q99" s="80">
        <f t="shared" si="44"/>
        <v>0</v>
      </c>
      <c r="S99" s="79"/>
      <c r="T99" s="80">
        <f t="shared" si="45"/>
        <v>0</v>
      </c>
      <c r="V99" s="79"/>
      <c r="W99" s="80">
        <f t="shared" si="46"/>
        <v>0</v>
      </c>
      <c r="Y99" s="79"/>
      <c r="Z99" s="80">
        <f t="shared" si="100"/>
        <v>0</v>
      </c>
      <c r="AB99" s="79"/>
      <c r="AC99" s="80">
        <f t="shared" si="47"/>
        <v>0</v>
      </c>
      <c r="AE99" s="79"/>
      <c r="AF99" s="80">
        <f t="shared" si="65"/>
        <v>0</v>
      </c>
      <c r="AH99" s="79"/>
      <c r="AI99" s="81">
        <f t="shared" si="66"/>
        <v>0</v>
      </c>
      <c r="AJ99" s="12"/>
      <c r="AK99" s="82">
        <v>26</v>
      </c>
      <c r="AL99" s="81">
        <f t="shared" si="67"/>
        <v>5</v>
      </c>
      <c r="AM99" s="12" t="s">
        <v>402</v>
      </c>
      <c r="AN99" s="82"/>
      <c r="AO99" s="81">
        <f t="shared" si="68"/>
        <v>0</v>
      </c>
      <c r="AQ99" s="83"/>
      <c r="AR99" s="84">
        <f t="shared" si="69"/>
        <v>0</v>
      </c>
      <c r="AS99" s="84">
        <f t="shared" si="70"/>
        <v>0</v>
      </c>
      <c r="AT99" s="84">
        <f t="shared" si="71"/>
        <v>0</v>
      </c>
      <c r="AU99" s="84">
        <f t="shared" si="72"/>
        <v>0</v>
      </c>
      <c r="AV99" s="84">
        <f t="shared" si="73"/>
        <v>0</v>
      </c>
      <c r="AW99" s="84">
        <f t="shared" si="74"/>
        <v>0</v>
      </c>
      <c r="AX99" s="84">
        <f t="shared" si="75"/>
        <v>0</v>
      </c>
      <c r="AY99" s="84">
        <f t="shared" si="76"/>
        <v>0</v>
      </c>
      <c r="AZ99" s="84">
        <f t="shared" si="77"/>
        <v>0</v>
      </c>
      <c r="BA99" s="84">
        <f t="shared" si="78"/>
        <v>0</v>
      </c>
      <c r="BB99" s="84">
        <f t="shared" si="79"/>
        <v>5</v>
      </c>
      <c r="BC99" s="84">
        <f t="shared" si="80"/>
        <v>0</v>
      </c>
      <c r="BD99" s="85">
        <f t="shared" si="81"/>
        <v>5</v>
      </c>
      <c r="BF99" s="89"/>
      <c r="BG99" s="89"/>
      <c r="BH99" s="89"/>
      <c r="BI99" s="89"/>
      <c r="IE99" s="14"/>
    </row>
    <row r="100" spans="1:239" ht="11.25" customHeight="1">
      <c r="A100" s="74">
        <f t="shared" si="38"/>
        <v>93</v>
      </c>
      <c r="B100" s="75">
        <f t="shared" si="39"/>
        <v>6</v>
      </c>
      <c r="C100" s="76">
        <f t="shared" si="40"/>
        <v>1</v>
      </c>
      <c r="D100" s="97" t="s">
        <v>403</v>
      </c>
      <c r="E100" s="97">
        <v>60</v>
      </c>
      <c r="F100" s="77" t="s">
        <v>31</v>
      </c>
      <c r="G100" s="79"/>
      <c r="H100" s="80">
        <f t="shared" si="41"/>
        <v>0</v>
      </c>
      <c r="J100" s="79"/>
      <c r="K100" s="80">
        <f t="shared" si="42"/>
        <v>0</v>
      </c>
      <c r="M100" s="79"/>
      <c r="N100" s="80">
        <f t="shared" si="43"/>
        <v>0</v>
      </c>
      <c r="P100" s="79"/>
      <c r="Q100" s="80">
        <f t="shared" si="44"/>
        <v>0</v>
      </c>
      <c r="S100" s="79"/>
      <c r="T100" s="80">
        <f t="shared" si="45"/>
        <v>0</v>
      </c>
      <c r="V100" s="79"/>
      <c r="W100" s="80">
        <f t="shared" si="46"/>
        <v>0</v>
      </c>
      <c r="Y100" s="79">
        <v>26</v>
      </c>
      <c r="Z100" s="80">
        <f t="shared" si="100"/>
        <v>5</v>
      </c>
      <c r="AA100" s="7" t="s">
        <v>404</v>
      </c>
      <c r="AB100" s="79"/>
      <c r="AC100" s="80">
        <f t="shared" si="47"/>
        <v>0</v>
      </c>
      <c r="AE100" s="100"/>
      <c r="AF100" s="80">
        <f t="shared" si="65"/>
        <v>0</v>
      </c>
      <c r="AG100" s="101"/>
      <c r="AH100" s="79"/>
      <c r="AI100" s="81">
        <f t="shared" si="66"/>
        <v>0</v>
      </c>
      <c r="AJ100" s="12"/>
      <c r="AK100" s="102"/>
      <c r="AL100" s="81">
        <f t="shared" si="67"/>
        <v>0</v>
      </c>
      <c r="AN100" s="82"/>
      <c r="AO100" s="81">
        <f t="shared" si="68"/>
        <v>0</v>
      </c>
      <c r="AQ100" s="83"/>
      <c r="AR100" s="84">
        <f t="shared" si="69"/>
        <v>0</v>
      </c>
      <c r="AS100" s="84">
        <f t="shared" si="70"/>
        <v>0</v>
      </c>
      <c r="AT100" s="84">
        <f t="shared" si="71"/>
        <v>0</v>
      </c>
      <c r="AU100" s="84">
        <f t="shared" si="72"/>
        <v>0</v>
      </c>
      <c r="AV100" s="84">
        <f t="shared" si="73"/>
        <v>0</v>
      </c>
      <c r="AW100" s="84">
        <f t="shared" si="74"/>
        <v>0</v>
      </c>
      <c r="AX100" s="84">
        <f t="shared" si="75"/>
        <v>5</v>
      </c>
      <c r="AY100" s="84">
        <f t="shared" si="76"/>
        <v>0</v>
      </c>
      <c r="AZ100" s="84">
        <f t="shared" si="77"/>
        <v>0</v>
      </c>
      <c r="BA100" s="84">
        <f t="shared" si="78"/>
        <v>0</v>
      </c>
      <c r="BB100" s="84">
        <f t="shared" si="79"/>
        <v>0</v>
      </c>
      <c r="BC100" s="84">
        <f t="shared" si="80"/>
        <v>0</v>
      </c>
      <c r="BD100" s="85">
        <f t="shared" si="81"/>
        <v>5</v>
      </c>
      <c r="IE100" s="14"/>
    </row>
    <row r="101" spans="1:239" ht="11.25" customHeight="1">
      <c r="A101" s="74">
        <f t="shared" si="38"/>
        <v>95</v>
      </c>
      <c r="B101" s="75">
        <f t="shared" si="39"/>
        <v>5</v>
      </c>
      <c r="C101" s="76">
        <f t="shared" si="40"/>
        <v>1</v>
      </c>
      <c r="D101" s="77" t="s">
        <v>405</v>
      </c>
      <c r="E101" s="78">
        <v>56</v>
      </c>
      <c r="F101" s="77" t="s">
        <v>177</v>
      </c>
      <c r="G101" s="79"/>
      <c r="H101" s="80">
        <f t="shared" si="41"/>
        <v>0</v>
      </c>
      <c r="J101" s="79"/>
      <c r="K101" s="80">
        <f t="shared" si="42"/>
        <v>0</v>
      </c>
      <c r="M101" s="79">
        <v>27</v>
      </c>
      <c r="N101" s="80">
        <f t="shared" si="43"/>
        <v>4</v>
      </c>
      <c r="O101" s="7" t="s">
        <v>406</v>
      </c>
      <c r="P101" s="79"/>
      <c r="Q101" s="80">
        <f t="shared" si="44"/>
        <v>0</v>
      </c>
      <c r="S101" s="79"/>
      <c r="T101" s="80">
        <f t="shared" si="45"/>
        <v>0</v>
      </c>
      <c r="V101" s="79"/>
      <c r="W101" s="80">
        <f t="shared" si="46"/>
        <v>0</v>
      </c>
      <c r="Y101" s="79"/>
      <c r="Z101" s="80">
        <f>IF(Y101,31-Y101,0)</f>
        <v>0</v>
      </c>
      <c r="AA101"/>
      <c r="AB101" s="79"/>
      <c r="AC101" s="80">
        <f t="shared" si="47"/>
        <v>0</v>
      </c>
      <c r="AE101" s="79"/>
      <c r="AF101" s="80">
        <f t="shared" si="65"/>
        <v>0</v>
      </c>
      <c r="AH101" s="79"/>
      <c r="AI101" s="81">
        <f t="shared" si="66"/>
        <v>0</v>
      </c>
      <c r="AJ101" s="12"/>
      <c r="AK101" s="82"/>
      <c r="AL101" s="81">
        <f t="shared" si="67"/>
        <v>0</v>
      </c>
      <c r="AN101" s="82"/>
      <c r="AO101" s="81">
        <f t="shared" si="68"/>
        <v>0</v>
      </c>
      <c r="AQ101" s="83"/>
      <c r="AR101" s="84">
        <f t="shared" si="69"/>
        <v>0</v>
      </c>
      <c r="AS101" s="84">
        <f t="shared" si="70"/>
        <v>0</v>
      </c>
      <c r="AT101" s="84">
        <f t="shared" si="71"/>
        <v>4</v>
      </c>
      <c r="AU101" s="84">
        <f t="shared" si="72"/>
        <v>0</v>
      </c>
      <c r="AV101" s="84">
        <f t="shared" si="73"/>
        <v>0</v>
      </c>
      <c r="AW101" s="84">
        <f t="shared" si="74"/>
        <v>0</v>
      </c>
      <c r="AX101" s="84">
        <f t="shared" si="75"/>
        <v>0</v>
      </c>
      <c r="AY101" s="84">
        <f t="shared" si="76"/>
        <v>0</v>
      </c>
      <c r="AZ101" s="84">
        <f t="shared" si="77"/>
        <v>0</v>
      </c>
      <c r="BA101" s="84">
        <f t="shared" si="78"/>
        <v>0</v>
      </c>
      <c r="BB101" s="84">
        <f t="shared" si="79"/>
        <v>0</v>
      </c>
      <c r="BC101" s="84">
        <f t="shared" si="80"/>
        <v>0</v>
      </c>
      <c r="BD101" s="85">
        <f t="shared" si="81"/>
        <v>4</v>
      </c>
      <c r="IE101" s="14"/>
    </row>
    <row r="102" spans="1:239" ht="11.25" customHeight="1">
      <c r="A102" s="74">
        <f t="shared" si="38"/>
        <v>95</v>
      </c>
      <c r="B102" s="75">
        <f t="shared" si="39"/>
        <v>5</v>
      </c>
      <c r="C102" s="76">
        <f t="shared" si="40"/>
        <v>1</v>
      </c>
      <c r="D102" s="97" t="s">
        <v>407</v>
      </c>
      <c r="E102" s="97">
        <v>64</v>
      </c>
      <c r="F102" s="97" t="s">
        <v>167</v>
      </c>
      <c r="G102" s="79"/>
      <c r="H102" s="80">
        <f t="shared" si="41"/>
        <v>0</v>
      </c>
      <c r="J102" s="79"/>
      <c r="K102" s="80">
        <f t="shared" si="42"/>
        <v>0</v>
      </c>
      <c r="M102" s="79"/>
      <c r="N102" s="80">
        <f t="shared" si="43"/>
        <v>0</v>
      </c>
      <c r="P102" s="79"/>
      <c r="Q102" s="80">
        <f t="shared" si="44"/>
        <v>0</v>
      </c>
      <c r="S102" s="79"/>
      <c r="T102" s="80">
        <f t="shared" si="45"/>
        <v>0</v>
      </c>
      <c r="V102" s="79"/>
      <c r="W102" s="80">
        <f t="shared" si="46"/>
        <v>0</v>
      </c>
      <c r="Y102" s="79">
        <v>27</v>
      </c>
      <c r="Z102" s="80">
        <f>IF(Y102,31-Y102,0)</f>
        <v>4</v>
      </c>
      <c r="AA102" s="7" t="s">
        <v>408</v>
      </c>
      <c r="AB102" s="79"/>
      <c r="AC102" s="80">
        <f t="shared" si="47"/>
        <v>0</v>
      </c>
      <c r="AE102" s="79"/>
      <c r="AF102" s="80">
        <f t="shared" si="65"/>
        <v>0</v>
      </c>
      <c r="AH102" s="79"/>
      <c r="AI102" s="81">
        <f t="shared" si="66"/>
        <v>0</v>
      </c>
      <c r="AJ102" s="12"/>
      <c r="AK102" s="82"/>
      <c r="AL102" s="81">
        <f t="shared" si="67"/>
        <v>0</v>
      </c>
      <c r="AN102" s="82"/>
      <c r="AO102" s="81">
        <f t="shared" si="68"/>
        <v>0</v>
      </c>
      <c r="AQ102" s="83"/>
      <c r="AR102" s="84">
        <f t="shared" si="69"/>
        <v>0</v>
      </c>
      <c r="AS102" s="84">
        <f t="shared" si="70"/>
        <v>0</v>
      </c>
      <c r="AT102" s="84">
        <f t="shared" si="71"/>
        <v>0</v>
      </c>
      <c r="AU102" s="84">
        <f t="shared" si="72"/>
        <v>0</v>
      </c>
      <c r="AV102" s="84">
        <f t="shared" si="73"/>
        <v>0</v>
      </c>
      <c r="AW102" s="84">
        <f t="shared" si="74"/>
        <v>0</v>
      </c>
      <c r="AX102" s="84">
        <f t="shared" si="75"/>
        <v>4</v>
      </c>
      <c r="AY102" s="84">
        <f t="shared" si="76"/>
        <v>0</v>
      </c>
      <c r="AZ102" s="84">
        <f t="shared" si="77"/>
        <v>0</v>
      </c>
      <c r="BA102" s="84">
        <f t="shared" si="78"/>
        <v>0</v>
      </c>
      <c r="BB102" s="84">
        <f t="shared" si="79"/>
        <v>0</v>
      </c>
      <c r="BC102" s="84">
        <f t="shared" si="80"/>
        <v>0</v>
      </c>
      <c r="BD102" s="85">
        <f t="shared" si="81"/>
        <v>4</v>
      </c>
      <c r="IE102" s="14"/>
    </row>
    <row r="103" spans="1:239" ht="11.25" customHeight="1">
      <c r="A103" s="74">
        <f t="shared" si="38"/>
        <v>97</v>
      </c>
      <c r="B103" s="75">
        <f t="shared" si="39"/>
        <v>4</v>
      </c>
      <c r="C103" s="76">
        <f t="shared" si="40"/>
        <v>1</v>
      </c>
      <c r="D103" s="77" t="s">
        <v>409</v>
      </c>
      <c r="E103" s="78">
        <v>77</v>
      </c>
      <c r="F103" s="77" t="s">
        <v>363</v>
      </c>
      <c r="G103" s="79"/>
      <c r="H103" s="80">
        <f t="shared" si="41"/>
        <v>0</v>
      </c>
      <c r="J103" s="79"/>
      <c r="K103" s="80">
        <f t="shared" si="42"/>
        <v>0</v>
      </c>
      <c r="M103" s="79">
        <v>28</v>
      </c>
      <c r="N103" s="80">
        <f t="shared" si="43"/>
        <v>3</v>
      </c>
      <c r="O103" s="7" t="s">
        <v>185</v>
      </c>
      <c r="P103" s="79"/>
      <c r="Q103" s="80">
        <f t="shared" si="44"/>
        <v>0</v>
      </c>
      <c r="S103" s="79"/>
      <c r="T103" s="80">
        <f t="shared" si="45"/>
        <v>0</v>
      </c>
      <c r="V103" s="79"/>
      <c r="W103" s="80">
        <f t="shared" si="46"/>
        <v>0</v>
      </c>
      <c r="Y103" s="79"/>
      <c r="Z103" s="80">
        <f>IF(Y103,31-Y103,0)</f>
        <v>0</v>
      </c>
      <c r="AB103" s="79"/>
      <c r="AC103" s="80">
        <f t="shared" si="47"/>
        <v>0</v>
      </c>
      <c r="AE103" s="79"/>
      <c r="AF103" s="80">
        <f t="shared" si="65"/>
        <v>0</v>
      </c>
      <c r="AH103" s="79"/>
      <c r="AI103" s="81">
        <f t="shared" si="66"/>
        <v>0</v>
      </c>
      <c r="AJ103" s="12"/>
      <c r="AK103" s="82"/>
      <c r="AL103" s="81">
        <f t="shared" si="67"/>
        <v>0</v>
      </c>
      <c r="AN103" s="82"/>
      <c r="AO103" s="81">
        <f t="shared" si="68"/>
        <v>0</v>
      </c>
      <c r="AQ103" s="83"/>
      <c r="AR103" s="84">
        <f t="shared" si="69"/>
        <v>0</v>
      </c>
      <c r="AS103" s="84">
        <f t="shared" si="70"/>
        <v>0</v>
      </c>
      <c r="AT103" s="84">
        <f t="shared" si="71"/>
        <v>3</v>
      </c>
      <c r="AU103" s="84">
        <f t="shared" si="72"/>
        <v>0</v>
      </c>
      <c r="AV103" s="84">
        <f t="shared" si="73"/>
        <v>0</v>
      </c>
      <c r="AW103" s="84">
        <f t="shared" si="74"/>
        <v>0</v>
      </c>
      <c r="AX103" s="84">
        <f t="shared" si="75"/>
        <v>0</v>
      </c>
      <c r="AY103" s="84">
        <f t="shared" si="76"/>
        <v>0</v>
      </c>
      <c r="AZ103" s="84">
        <f t="shared" si="77"/>
        <v>0</v>
      </c>
      <c r="BA103" s="84">
        <f t="shared" si="78"/>
        <v>0</v>
      </c>
      <c r="BB103" s="84">
        <f t="shared" si="79"/>
        <v>0</v>
      </c>
      <c r="BC103" s="84">
        <f t="shared" si="80"/>
        <v>0</v>
      </c>
      <c r="BD103" s="85">
        <f t="shared" si="81"/>
        <v>3</v>
      </c>
      <c r="IE103" s="14"/>
    </row>
    <row r="104" spans="1:239" ht="11.25" customHeight="1">
      <c r="A104" s="74">
        <f>RANK(B104,$B$7:$B$163)</f>
        <v>98</v>
      </c>
      <c r="B104" s="75">
        <f aca="true" t="shared" si="101" ref="B104:B124">VALUE(BD104)+C104</f>
        <v>3</v>
      </c>
      <c r="C104" s="76">
        <f aca="true" t="shared" si="102" ref="C104:C144">COUNT(G104,J104,M104,P104,S104,V104,Y104,AB104,AE104,AH104,AK104,AN104)</f>
        <v>1</v>
      </c>
      <c r="D104" s="77" t="s">
        <v>410</v>
      </c>
      <c r="E104" s="78">
        <v>56</v>
      </c>
      <c r="F104" s="77" t="s">
        <v>216</v>
      </c>
      <c r="G104" s="79"/>
      <c r="H104" s="80">
        <f aca="true" t="shared" si="103" ref="H104:H124">IF(G104,31-G104,0)</f>
        <v>0</v>
      </c>
      <c r="J104" s="79"/>
      <c r="K104" s="80">
        <f aca="true" t="shared" si="104" ref="K104:K124">IF(J104,31-J104,0)</f>
        <v>0</v>
      </c>
      <c r="M104" s="79"/>
      <c r="N104" s="80">
        <f aca="true" t="shared" si="105" ref="N104:N124">IF(M104,31-M104,0)</f>
        <v>0</v>
      </c>
      <c r="P104" s="79"/>
      <c r="Q104" s="80">
        <f aca="true" t="shared" si="106" ref="Q104:Q124">IF(P104,31-P104,0)</f>
        <v>0</v>
      </c>
      <c r="S104" s="79"/>
      <c r="T104" s="80">
        <f aca="true" t="shared" si="107" ref="T104:T124">IF(S104,31-S104,0)</f>
        <v>0</v>
      </c>
      <c r="V104" s="79"/>
      <c r="W104" s="80">
        <f aca="true" t="shared" si="108" ref="W104:W124">IF(V104,31-V104,0)</f>
        <v>0</v>
      </c>
      <c r="Y104" s="79"/>
      <c r="Z104" s="80">
        <f t="shared" si="82"/>
        <v>0</v>
      </c>
      <c r="AB104" s="79"/>
      <c r="AC104" s="80">
        <f aca="true" t="shared" si="109" ref="AC104:AC137">IF(AB104,31-AB104,0)</f>
        <v>0</v>
      </c>
      <c r="AE104" s="79"/>
      <c r="AF104" s="80">
        <f t="shared" si="83"/>
        <v>0</v>
      </c>
      <c r="AH104" s="79"/>
      <c r="AI104" s="81">
        <f t="shared" si="84"/>
        <v>0</v>
      </c>
      <c r="AJ104" s="12"/>
      <c r="AK104" s="82"/>
      <c r="AL104" s="81">
        <f t="shared" si="85"/>
        <v>0</v>
      </c>
      <c r="AN104" s="82">
        <v>29</v>
      </c>
      <c r="AO104" s="81">
        <f t="shared" si="86"/>
        <v>2</v>
      </c>
      <c r="AP104" s="12" t="s">
        <v>411</v>
      </c>
      <c r="AQ104" s="83"/>
      <c r="AR104" s="84">
        <f t="shared" si="87"/>
        <v>0</v>
      </c>
      <c r="AS104" s="84">
        <f t="shared" si="88"/>
        <v>0</v>
      </c>
      <c r="AT104" s="84">
        <f t="shared" si="89"/>
        <v>0</v>
      </c>
      <c r="AU104" s="84">
        <f t="shared" si="90"/>
        <v>0</v>
      </c>
      <c r="AV104" s="84">
        <f t="shared" si="91"/>
        <v>0</v>
      </c>
      <c r="AW104" s="84">
        <f t="shared" si="92"/>
        <v>0</v>
      </c>
      <c r="AX104" s="84">
        <f t="shared" si="93"/>
        <v>0</v>
      </c>
      <c r="AY104" s="84">
        <f t="shared" si="94"/>
        <v>0</v>
      </c>
      <c r="AZ104" s="84">
        <f t="shared" si="95"/>
        <v>0</v>
      </c>
      <c r="BA104" s="84">
        <f t="shared" si="96"/>
        <v>0</v>
      </c>
      <c r="BB104" s="84">
        <f t="shared" si="97"/>
        <v>0</v>
      </c>
      <c r="BC104" s="84">
        <f t="shared" si="98"/>
        <v>2</v>
      </c>
      <c r="BD104" s="85">
        <f t="shared" si="99"/>
        <v>2</v>
      </c>
      <c r="IE104" s="14"/>
    </row>
    <row r="105" spans="1:239" ht="11.25" customHeight="1">
      <c r="A105" s="74">
        <f t="shared" si="38"/>
        <v>98</v>
      </c>
      <c r="B105" s="75">
        <f t="shared" si="39"/>
        <v>3</v>
      </c>
      <c r="C105" s="76">
        <f t="shared" si="40"/>
        <v>1</v>
      </c>
      <c r="D105" s="97" t="s">
        <v>412</v>
      </c>
      <c r="E105" s="97">
        <v>64</v>
      </c>
      <c r="F105" s="97" t="s">
        <v>167</v>
      </c>
      <c r="G105" s="79"/>
      <c r="H105" s="80">
        <f t="shared" si="41"/>
        <v>0</v>
      </c>
      <c r="J105" s="79"/>
      <c r="K105" s="80">
        <f t="shared" si="42"/>
        <v>0</v>
      </c>
      <c r="M105" s="79"/>
      <c r="N105" s="80">
        <f t="shared" si="43"/>
        <v>0</v>
      </c>
      <c r="P105" s="79"/>
      <c r="Q105" s="80">
        <f t="shared" si="44"/>
        <v>0</v>
      </c>
      <c r="S105" s="79"/>
      <c r="T105" s="80">
        <f t="shared" si="45"/>
        <v>0</v>
      </c>
      <c r="V105" s="79"/>
      <c r="W105" s="80">
        <f t="shared" si="46"/>
        <v>0</v>
      </c>
      <c r="Y105" s="79">
        <v>29</v>
      </c>
      <c r="Z105" s="80">
        <f>IF(Y105,31-Y105,0)</f>
        <v>2</v>
      </c>
      <c r="AA105" s="7" t="s">
        <v>413</v>
      </c>
      <c r="AB105" s="79"/>
      <c r="AC105" s="80">
        <f t="shared" si="47"/>
        <v>0</v>
      </c>
      <c r="AE105" s="79"/>
      <c r="AF105" s="80">
        <f t="shared" si="65"/>
        <v>0</v>
      </c>
      <c r="AH105" s="79"/>
      <c r="AI105" s="81">
        <f t="shared" si="66"/>
        <v>0</v>
      </c>
      <c r="AJ105" s="12"/>
      <c r="AK105" s="82"/>
      <c r="AL105" s="81">
        <f t="shared" si="67"/>
        <v>0</v>
      </c>
      <c r="AN105" s="82"/>
      <c r="AO105" s="81">
        <f t="shared" si="68"/>
        <v>0</v>
      </c>
      <c r="AQ105" s="83"/>
      <c r="AR105" s="84">
        <f t="shared" si="69"/>
        <v>0</v>
      </c>
      <c r="AS105" s="84">
        <f t="shared" si="70"/>
        <v>0</v>
      </c>
      <c r="AT105" s="84">
        <f t="shared" si="71"/>
        <v>0</v>
      </c>
      <c r="AU105" s="84">
        <f t="shared" si="72"/>
        <v>0</v>
      </c>
      <c r="AV105" s="84">
        <f t="shared" si="73"/>
        <v>0</v>
      </c>
      <c r="AW105" s="84">
        <f t="shared" si="74"/>
        <v>0</v>
      </c>
      <c r="AX105" s="84">
        <f t="shared" si="75"/>
        <v>2</v>
      </c>
      <c r="AY105" s="84">
        <f t="shared" si="76"/>
        <v>0</v>
      </c>
      <c r="AZ105" s="84">
        <f t="shared" si="77"/>
        <v>0</v>
      </c>
      <c r="BA105" s="84">
        <f t="shared" si="78"/>
        <v>0</v>
      </c>
      <c r="BB105" s="84">
        <f t="shared" si="79"/>
        <v>0</v>
      </c>
      <c r="BC105" s="84">
        <f t="shared" si="80"/>
        <v>0</v>
      </c>
      <c r="BD105" s="85">
        <f t="shared" si="81"/>
        <v>2</v>
      </c>
      <c r="IE105" s="14"/>
    </row>
    <row r="106" spans="1:239" ht="11.25" customHeight="1">
      <c r="A106" s="74">
        <f t="shared" si="38"/>
        <v>98</v>
      </c>
      <c r="B106" s="75">
        <f t="shared" si="39"/>
        <v>3</v>
      </c>
      <c r="C106" s="76">
        <f t="shared" si="40"/>
        <v>1</v>
      </c>
      <c r="D106" s="77" t="s">
        <v>414</v>
      </c>
      <c r="E106" s="78">
        <v>69</v>
      </c>
      <c r="F106" s="77" t="s">
        <v>357</v>
      </c>
      <c r="G106" s="79">
        <v>29</v>
      </c>
      <c r="H106" s="80">
        <f t="shared" si="41"/>
        <v>2</v>
      </c>
      <c r="I106" s="7" t="s">
        <v>415</v>
      </c>
      <c r="J106" s="79"/>
      <c r="K106" s="80">
        <f t="shared" si="42"/>
        <v>0</v>
      </c>
      <c r="M106" s="79"/>
      <c r="N106" s="80">
        <f t="shared" si="43"/>
        <v>0</v>
      </c>
      <c r="P106" s="79"/>
      <c r="Q106" s="80">
        <f t="shared" si="44"/>
        <v>0</v>
      </c>
      <c r="S106" s="79"/>
      <c r="T106" s="80">
        <f t="shared" si="45"/>
        <v>0</v>
      </c>
      <c r="V106" s="79"/>
      <c r="W106" s="80">
        <f t="shared" si="46"/>
        <v>0</v>
      </c>
      <c r="Y106" s="79"/>
      <c r="Z106" s="80">
        <f>IF(Y106,31-Y106,0)</f>
        <v>0</v>
      </c>
      <c r="AB106" s="79"/>
      <c r="AC106" s="80">
        <f t="shared" si="47"/>
        <v>0</v>
      </c>
      <c r="AE106" s="79"/>
      <c r="AF106" s="80">
        <f t="shared" si="65"/>
        <v>0</v>
      </c>
      <c r="AH106" s="79"/>
      <c r="AI106" s="81">
        <f t="shared" si="66"/>
        <v>0</v>
      </c>
      <c r="AJ106" s="12"/>
      <c r="AK106" s="82"/>
      <c r="AL106" s="81">
        <f t="shared" si="67"/>
        <v>0</v>
      </c>
      <c r="AN106" s="82"/>
      <c r="AO106" s="81">
        <f t="shared" si="68"/>
        <v>0</v>
      </c>
      <c r="AQ106" s="83"/>
      <c r="AR106" s="84">
        <f t="shared" si="69"/>
        <v>2</v>
      </c>
      <c r="AS106" s="84">
        <f t="shared" si="70"/>
        <v>0</v>
      </c>
      <c r="AT106" s="84">
        <f t="shared" si="71"/>
        <v>0</v>
      </c>
      <c r="AU106" s="84">
        <f t="shared" si="72"/>
        <v>0</v>
      </c>
      <c r="AV106" s="84">
        <f t="shared" si="73"/>
        <v>0</v>
      </c>
      <c r="AW106" s="84">
        <f t="shared" si="74"/>
        <v>0</v>
      </c>
      <c r="AX106" s="84">
        <f t="shared" si="75"/>
        <v>0</v>
      </c>
      <c r="AY106" s="84">
        <f t="shared" si="76"/>
        <v>0</v>
      </c>
      <c r="AZ106" s="84">
        <f t="shared" si="77"/>
        <v>0</v>
      </c>
      <c r="BA106" s="84">
        <f t="shared" si="78"/>
        <v>0</v>
      </c>
      <c r="BB106" s="84">
        <f t="shared" si="79"/>
        <v>0</v>
      </c>
      <c r="BC106" s="84">
        <f t="shared" si="80"/>
        <v>0</v>
      </c>
      <c r="BD106" s="85">
        <f t="shared" si="81"/>
        <v>2</v>
      </c>
      <c r="IE106" s="14"/>
    </row>
    <row r="107" spans="1:239" ht="11.25" customHeight="1">
      <c r="A107" s="74">
        <f t="shared" si="38"/>
        <v>98</v>
      </c>
      <c r="B107" s="75">
        <f t="shared" si="39"/>
        <v>3</v>
      </c>
      <c r="C107" s="76">
        <f t="shared" si="40"/>
        <v>1</v>
      </c>
      <c r="D107" s="97" t="s">
        <v>416</v>
      </c>
      <c r="E107" s="97">
        <v>77</v>
      </c>
      <c r="F107" s="77" t="s">
        <v>357</v>
      </c>
      <c r="G107" s="79"/>
      <c r="H107" s="80">
        <f t="shared" si="41"/>
        <v>0</v>
      </c>
      <c r="J107" s="79"/>
      <c r="K107" s="80">
        <f t="shared" si="42"/>
        <v>0</v>
      </c>
      <c r="M107" s="79"/>
      <c r="N107" s="80">
        <f t="shared" si="43"/>
        <v>0</v>
      </c>
      <c r="P107" s="79"/>
      <c r="Q107" s="80">
        <f t="shared" si="44"/>
        <v>0</v>
      </c>
      <c r="S107" s="79"/>
      <c r="T107" s="80">
        <f t="shared" si="45"/>
        <v>0</v>
      </c>
      <c r="V107" s="79"/>
      <c r="W107" s="80">
        <f t="shared" si="46"/>
        <v>0</v>
      </c>
      <c r="Y107" s="79">
        <v>29</v>
      </c>
      <c r="Z107" s="80">
        <f>IF(Y107,31-Y107,0)</f>
        <v>2</v>
      </c>
      <c r="AA107" s="7" t="s">
        <v>413</v>
      </c>
      <c r="AB107" s="79"/>
      <c r="AC107" s="80">
        <f t="shared" si="47"/>
        <v>0</v>
      </c>
      <c r="AE107" s="79"/>
      <c r="AF107" s="80">
        <f t="shared" si="65"/>
        <v>0</v>
      </c>
      <c r="AH107" s="79"/>
      <c r="AI107" s="81">
        <f t="shared" si="66"/>
        <v>0</v>
      </c>
      <c r="AJ107" s="12"/>
      <c r="AK107" s="82"/>
      <c r="AL107" s="81">
        <f t="shared" si="67"/>
        <v>0</v>
      </c>
      <c r="AN107" s="82"/>
      <c r="AO107" s="81">
        <f t="shared" si="68"/>
        <v>0</v>
      </c>
      <c r="AQ107" s="83"/>
      <c r="AR107" s="84">
        <f t="shared" si="69"/>
        <v>0</v>
      </c>
      <c r="AS107" s="84">
        <f t="shared" si="70"/>
        <v>0</v>
      </c>
      <c r="AT107" s="84">
        <f t="shared" si="71"/>
        <v>0</v>
      </c>
      <c r="AU107" s="84">
        <f t="shared" si="72"/>
        <v>0</v>
      </c>
      <c r="AV107" s="84">
        <f t="shared" si="73"/>
        <v>0</v>
      </c>
      <c r="AW107" s="84">
        <f t="shared" si="74"/>
        <v>0</v>
      </c>
      <c r="AX107" s="84">
        <f t="shared" si="75"/>
        <v>2</v>
      </c>
      <c r="AY107" s="84">
        <f t="shared" si="76"/>
        <v>0</v>
      </c>
      <c r="AZ107" s="84">
        <f t="shared" si="77"/>
        <v>0</v>
      </c>
      <c r="BA107" s="84">
        <f t="shared" si="78"/>
        <v>0</v>
      </c>
      <c r="BB107" s="84">
        <f t="shared" si="79"/>
        <v>0</v>
      </c>
      <c r="BC107" s="84">
        <f t="shared" si="80"/>
        <v>0</v>
      </c>
      <c r="BD107" s="85">
        <f t="shared" si="81"/>
        <v>2</v>
      </c>
      <c r="BF107" s="87"/>
      <c r="BG107" s="87"/>
      <c r="BH107" s="87"/>
      <c r="BI107" s="87"/>
      <c r="IE107" s="14"/>
    </row>
    <row r="108" spans="1:239" ht="11.25" customHeight="1">
      <c r="A108" s="74">
        <f t="shared" si="38"/>
        <v>98</v>
      </c>
      <c r="B108" s="75">
        <f t="shared" si="39"/>
        <v>3</v>
      </c>
      <c r="C108" s="76">
        <f t="shared" si="40"/>
        <v>1</v>
      </c>
      <c r="D108" s="77" t="s">
        <v>417</v>
      </c>
      <c r="E108" s="78">
        <v>65</v>
      </c>
      <c r="F108" s="77" t="s">
        <v>216</v>
      </c>
      <c r="G108" s="79"/>
      <c r="H108" s="80">
        <f t="shared" si="41"/>
        <v>0</v>
      </c>
      <c r="J108" s="79"/>
      <c r="K108" s="80">
        <f t="shared" si="42"/>
        <v>0</v>
      </c>
      <c r="M108" s="79">
        <v>29</v>
      </c>
      <c r="N108" s="80">
        <f t="shared" si="43"/>
        <v>2</v>
      </c>
      <c r="O108" s="7" t="s">
        <v>418</v>
      </c>
      <c r="P108" s="79"/>
      <c r="Q108" s="80">
        <f t="shared" si="44"/>
        <v>0</v>
      </c>
      <c r="S108" s="79"/>
      <c r="T108" s="80">
        <f t="shared" si="45"/>
        <v>0</v>
      </c>
      <c r="V108" s="79"/>
      <c r="W108" s="80">
        <f t="shared" si="46"/>
        <v>0</v>
      </c>
      <c r="Y108" s="79"/>
      <c r="Z108" s="80">
        <v>0</v>
      </c>
      <c r="AB108" s="79"/>
      <c r="AC108" s="80">
        <f t="shared" si="47"/>
        <v>0</v>
      </c>
      <c r="AE108" s="79"/>
      <c r="AF108" s="80">
        <f t="shared" si="65"/>
        <v>0</v>
      </c>
      <c r="AH108" s="79"/>
      <c r="AI108" s="81">
        <f t="shared" si="66"/>
        <v>0</v>
      </c>
      <c r="AJ108" s="12"/>
      <c r="AK108" s="82"/>
      <c r="AL108" s="81">
        <f t="shared" si="67"/>
        <v>0</v>
      </c>
      <c r="AN108" s="82"/>
      <c r="AO108" s="81">
        <f t="shared" si="68"/>
        <v>0</v>
      </c>
      <c r="AQ108" s="83"/>
      <c r="AR108" s="84">
        <f t="shared" si="69"/>
        <v>0</v>
      </c>
      <c r="AS108" s="84">
        <f t="shared" si="70"/>
        <v>0</v>
      </c>
      <c r="AT108" s="84">
        <f t="shared" si="71"/>
        <v>2</v>
      </c>
      <c r="AU108" s="84">
        <f t="shared" si="72"/>
        <v>0</v>
      </c>
      <c r="AV108" s="84">
        <f t="shared" si="73"/>
        <v>0</v>
      </c>
      <c r="AW108" s="84">
        <f t="shared" si="74"/>
        <v>0</v>
      </c>
      <c r="AX108" s="84">
        <f t="shared" si="75"/>
        <v>0</v>
      </c>
      <c r="AY108" s="84">
        <f t="shared" si="76"/>
        <v>0</v>
      </c>
      <c r="AZ108" s="84">
        <f t="shared" si="77"/>
        <v>0</v>
      </c>
      <c r="BA108" s="84">
        <f t="shared" si="78"/>
        <v>0</v>
      </c>
      <c r="BB108" s="84">
        <f t="shared" si="79"/>
        <v>0</v>
      </c>
      <c r="BC108" s="84">
        <f t="shared" si="80"/>
        <v>0</v>
      </c>
      <c r="BD108" s="85">
        <f t="shared" si="81"/>
        <v>2</v>
      </c>
      <c r="IE108" s="14"/>
    </row>
    <row r="109" spans="1:239" ht="11.25" customHeight="1">
      <c r="A109" s="74">
        <f t="shared" si="38"/>
        <v>103</v>
      </c>
      <c r="B109" s="75">
        <f t="shared" si="39"/>
        <v>2</v>
      </c>
      <c r="C109" s="76">
        <f t="shared" si="40"/>
        <v>1</v>
      </c>
      <c r="D109" s="77" t="s">
        <v>419</v>
      </c>
      <c r="E109" s="78">
        <v>56</v>
      </c>
      <c r="F109" s="77" t="s">
        <v>31</v>
      </c>
      <c r="G109" s="79"/>
      <c r="H109" s="80">
        <f t="shared" si="41"/>
        <v>0</v>
      </c>
      <c r="J109" s="79"/>
      <c r="K109" s="80">
        <f t="shared" si="42"/>
        <v>0</v>
      </c>
      <c r="M109" s="79"/>
      <c r="N109" s="80">
        <f t="shared" si="43"/>
        <v>0</v>
      </c>
      <c r="P109" s="79"/>
      <c r="Q109" s="80">
        <f t="shared" si="44"/>
        <v>0</v>
      </c>
      <c r="S109" s="79"/>
      <c r="T109" s="80">
        <f t="shared" si="45"/>
        <v>0</v>
      </c>
      <c r="V109" s="79"/>
      <c r="W109" s="80">
        <f t="shared" si="46"/>
        <v>0</v>
      </c>
      <c r="Y109" s="79"/>
      <c r="Z109" s="80">
        <f t="shared" si="82"/>
        <v>0</v>
      </c>
      <c r="AB109" s="79"/>
      <c r="AC109" s="80">
        <f t="shared" si="47"/>
        <v>0</v>
      </c>
      <c r="AE109" s="79"/>
      <c r="AF109" s="80">
        <f t="shared" si="65"/>
        <v>0</v>
      </c>
      <c r="AH109" s="79"/>
      <c r="AI109" s="81">
        <f t="shared" si="66"/>
        <v>0</v>
      </c>
      <c r="AJ109" s="12"/>
      <c r="AK109" s="82">
        <v>30</v>
      </c>
      <c r="AL109" s="81">
        <f t="shared" si="67"/>
        <v>1</v>
      </c>
      <c r="AM109" s="12" t="s">
        <v>420</v>
      </c>
      <c r="AN109" s="82"/>
      <c r="AO109" s="81">
        <f t="shared" si="68"/>
        <v>0</v>
      </c>
      <c r="AQ109" s="83"/>
      <c r="AR109" s="84">
        <f t="shared" si="69"/>
        <v>0</v>
      </c>
      <c r="AS109" s="84">
        <f t="shared" si="70"/>
        <v>0</v>
      </c>
      <c r="AT109" s="84">
        <f t="shared" si="71"/>
        <v>0</v>
      </c>
      <c r="AU109" s="84">
        <f t="shared" si="72"/>
        <v>0</v>
      </c>
      <c r="AV109" s="84">
        <f t="shared" si="73"/>
        <v>0</v>
      </c>
      <c r="AW109" s="84">
        <f t="shared" si="74"/>
        <v>0</v>
      </c>
      <c r="AX109" s="84">
        <f t="shared" si="75"/>
        <v>0</v>
      </c>
      <c r="AY109" s="84">
        <f t="shared" si="76"/>
        <v>0</v>
      </c>
      <c r="AZ109" s="84">
        <f t="shared" si="77"/>
        <v>0</v>
      </c>
      <c r="BA109" s="84">
        <f t="shared" si="78"/>
        <v>0</v>
      </c>
      <c r="BB109" s="84">
        <f t="shared" si="79"/>
        <v>1</v>
      </c>
      <c r="BC109" s="84">
        <f t="shared" si="80"/>
        <v>0</v>
      </c>
      <c r="BD109" s="85">
        <f t="shared" si="81"/>
        <v>1</v>
      </c>
      <c r="IE109" s="14"/>
    </row>
    <row r="110" spans="1:239" ht="11.25" customHeight="1">
      <c r="A110" s="74">
        <f t="shared" si="38"/>
        <v>103</v>
      </c>
      <c r="B110" s="75">
        <f t="shared" si="39"/>
        <v>2</v>
      </c>
      <c r="C110" s="76">
        <f t="shared" si="40"/>
        <v>1</v>
      </c>
      <c r="D110" s="77" t="s">
        <v>421</v>
      </c>
      <c r="E110" s="78">
        <v>74</v>
      </c>
      <c r="F110" s="77" t="s">
        <v>422</v>
      </c>
      <c r="G110" s="79"/>
      <c r="H110" s="80">
        <f t="shared" si="41"/>
        <v>0</v>
      </c>
      <c r="J110" s="79">
        <v>30</v>
      </c>
      <c r="K110" s="80">
        <f t="shared" si="42"/>
        <v>1</v>
      </c>
      <c r="L110" s="7" t="s">
        <v>423</v>
      </c>
      <c r="M110" s="79"/>
      <c r="N110" s="80">
        <f t="shared" si="43"/>
        <v>0</v>
      </c>
      <c r="P110" s="79"/>
      <c r="Q110" s="80">
        <f t="shared" si="44"/>
        <v>0</v>
      </c>
      <c r="S110" s="79"/>
      <c r="T110" s="80">
        <f t="shared" si="45"/>
        <v>0</v>
      </c>
      <c r="V110" s="79"/>
      <c r="W110" s="80">
        <f t="shared" si="46"/>
        <v>0</v>
      </c>
      <c r="Y110" s="79"/>
      <c r="Z110" s="80">
        <f t="shared" si="82"/>
        <v>0</v>
      </c>
      <c r="AB110" s="79"/>
      <c r="AC110" s="80">
        <f t="shared" si="47"/>
        <v>0</v>
      </c>
      <c r="AE110" s="79"/>
      <c r="AF110" s="80">
        <f t="shared" si="65"/>
        <v>0</v>
      </c>
      <c r="AH110" s="79"/>
      <c r="AI110" s="81">
        <f t="shared" si="66"/>
        <v>0</v>
      </c>
      <c r="AJ110" s="12"/>
      <c r="AK110" s="82"/>
      <c r="AL110" s="81">
        <f t="shared" si="67"/>
        <v>0</v>
      </c>
      <c r="AN110" s="82"/>
      <c r="AO110" s="81">
        <f t="shared" si="68"/>
        <v>0</v>
      </c>
      <c r="AQ110" s="83"/>
      <c r="AR110" s="84">
        <f t="shared" si="69"/>
        <v>0</v>
      </c>
      <c r="AS110" s="84">
        <f t="shared" si="70"/>
        <v>1</v>
      </c>
      <c r="AT110" s="84">
        <f t="shared" si="71"/>
        <v>0</v>
      </c>
      <c r="AU110" s="84">
        <f t="shared" si="72"/>
        <v>0</v>
      </c>
      <c r="AV110" s="84">
        <f t="shared" si="73"/>
        <v>0</v>
      </c>
      <c r="AW110" s="84">
        <f t="shared" si="74"/>
        <v>0</v>
      </c>
      <c r="AX110" s="84">
        <f t="shared" si="75"/>
        <v>0</v>
      </c>
      <c r="AY110" s="84">
        <f t="shared" si="76"/>
        <v>0</v>
      </c>
      <c r="AZ110" s="84">
        <f t="shared" si="77"/>
        <v>0</v>
      </c>
      <c r="BA110" s="84">
        <f t="shared" si="78"/>
        <v>0</v>
      </c>
      <c r="BB110" s="84">
        <f t="shared" si="79"/>
        <v>0</v>
      </c>
      <c r="BC110" s="84">
        <f t="shared" si="80"/>
        <v>0</v>
      </c>
      <c r="BD110" s="85">
        <f t="shared" si="81"/>
        <v>1</v>
      </c>
      <c r="IE110" s="14"/>
    </row>
    <row r="111" spans="1:239" ht="11.25" customHeight="1">
      <c r="A111" s="74">
        <f>RANK(B111,$B$7:$B$163)</f>
        <v>105</v>
      </c>
      <c r="B111" s="75">
        <f t="shared" si="101"/>
        <v>0</v>
      </c>
      <c r="C111" s="76">
        <f t="shared" si="40"/>
        <v>0</v>
      </c>
      <c r="D111" s="77"/>
      <c r="E111" s="78"/>
      <c r="F111" s="77"/>
      <c r="G111" s="79"/>
      <c r="H111" s="80">
        <f t="shared" si="103"/>
        <v>0</v>
      </c>
      <c r="J111" s="79"/>
      <c r="K111" s="80">
        <f t="shared" si="104"/>
        <v>0</v>
      </c>
      <c r="M111" s="79"/>
      <c r="N111" s="80">
        <f t="shared" si="105"/>
        <v>0</v>
      </c>
      <c r="P111" s="79"/>
      <c r="Q111" s="80">
        <f t="shared" si="106"/>
        <v>0</v>
      </c>
      <c r="S111" s="79"/>
      <c r="T111" s="80">
        <f t="shared" si="107"/>
        <v>0</v>
      </c>
      <c r="V111" s="79"/>
      <c r="W111" s="80">
        <f t="shared" si="108"/>
        <v>0</v>
      </c>
      <c r="Y111" s="79"/>
      <c r="Z111" s="80">
        <f t="shared" si="82"/>
        <v>0</v>
      </c>
      <c r="AB111" s="79"/>
      <c r="AC111" s="80">
        <f t="shared" si="109"/>
        <v>0</v>
      </c>
      <c r="AE111" s="79"/>
      <c r="AF111" s="80">
        <f t="shared" si="83"/>
        <v>0</v>
      </c>
      <c r="AH111" s="79"/>
      <c r="AI111" s="81">
        <f t="shared" si="84"/>
        <v>0</v>
      </c>
      <c r="AJ111" s="12"/>
      <c r="AK111" s="82"/>
      <c r="AL111" s="81">
        <f t="shared" si="85"/>
        <v>0</v>
      </c>
      <c r="AN111" s="82"/>
      <c r="AO111" s="81">
        <f t="shared" si="86"/>
        <v>0</v>
      </c>
      <c r="AQ111" s="83"/>
      <c r="AR111" s="84">
        <f t="shared" si="87"/>
        <v>0</v>
      </c>
      <c r="AS111" s="84">
        <f t="shared" si="88"/>
        <v>0</v>
      </c>
      <c r="AT111" s="84">
        <f t="shared" si="89"/>
        <v>0</v>
      </c>
      <c r="AU111" s="84">
        <f t="shared" si="90"/>
        <v>0</v>
      </c>
      <c r="AV111" s="84">
        <f t="shared" si="91"/>
        <v>0</v>
      </c>
      <c r="AW111" s="84">
        <f t="shared" si="92"/>
        <v>0</v>
      </c>
      <c r="AX111" s="84">
        <f t="shared" si="93"/>
        <v>0</v>
      </c>
      <c r="AY111" s="84">
        <f t="shared" si="94"/>
        <v>0</v>
      </c>
      <c r="AZ111" s="84">
        <f t="shared" si="95"/>
        <v>0</v>
      </c>
      <c r="BA111" s="84">
        <f t="shared" si="96"/>
        <v>0</v>
      </c>
      <c r="BB111" s="84">
        <f t="shared" si="97"/>
        <v>0</v>
      </c>
      <c r="BC111" s="84">
        <f t="shared" si="98"/>
        <v>0</v>
      </c>
      <c r="BD111" s="85">
        <f t="shared" si="99"/>
        <v>0</v>
      </c>
      <c r="IE111" s="14"/>
    </row>
    <row r="112" spans="1:239" ht="11.25" customHeight="1">
      <c r="A112" s="74">
        <f>RANK(B112,$B$7:$B$163)</f>
        <v>105</v>
      </c>
      <c r="B112" s="75">
        <f t="shared" si="101"/>
        <v>0</v>
      </c>
      <c r="C112" s="76">
        <f t="shared" si="102"/>
        <v>0</v>
      </c>
      <c r="D112" s="77"/>
      <c r="E112" s="78"/>
      <c r="F112" s="77"/>
      <c r="G112" s="79"/>
      <c r="H112" s="80">
        <f t="shared" si="103"/>
        <v>0</v>
      </c>
      <c r="J112" s="79"/>
      <c r="K112" s="80">
        <f t="shared" si="104"/>
        <v>0</v>
      </c>
      <c r="M112" s="79"/>
      <c r="N112" s="80">
        <f t="shared" si="105"/>
        <v>0</v>
      </c>
      <c r="P112" s="79"/>
      <c r="Q112" s="80">
        <f t="shared" si="106"/>
        <v>0</v>
      </c>
      <c r="S112" s="79"/>
      <c r="T112" s="80">
        <f t="shared" si="107"/>
        <v>0</v>
      </c>
      <c r="V112" s="79"/>
      <c r="W112" s="80">
        <f t="shared" si="108"/>
        <v>0</v>
      </c>
      <c r="Y112" s="79"/>
      <c r="Z112" s="80">
        <f t="shared" si="82"/>
        <v>0</v>
      </c>
      <c r="AB112" s="79"/>
      <c r="AC112" s="80">
        <f t="shared" si="109"/>
        <v>0</v>
      </c>
      <c r="AE112" s="79"/>
      <c r="AF112" s="80">
        <f t="shared" si="83"/>
        <v>0</v>
      </c>
      <c r="AH112" s="79"/>
      <c r="AI112" s="81">
        <f t="shared" si="84"/>
        <v>0</v>
      </c>
      <c r="AJ112" s="12"/>
      <c r="AK112" s="82"/>
      <c r="AL112" s="81">
        <f t="shared" si="85"/>
        <v>0</v>
      </c>
      <c r="AN112" s="82"/>
      <c r="AO112" s="81">
        <f t="shared" si="86"/>
        <v>0</v>
      </c>
      <c r="AQ112" s="83"/>
      <c r="AR112" s="84">
        <f t="shared" si="87"/>
        <v>0</v>
      </c>
      <c r="AS112" s="84">
        <f t="shared" si="88"/>
        <v>0</v>
      </c>
      <c r="AT112" s="84">
        <f t="shared" si="89"/>
        <v>0</v>
      </c>
      <c r="AU112" s="84">
        <f t="shared" si="90"/>
        <v>0</v>
      </c>
      <c r="AV112" s="84">
        <f t="shared" si="91"/>
        <v>0</v>
      </c>
      <c r="AW112" s="84">
        <f t="shared" si="92"/>
        <v>0</v>
      </c>
      <c r="AX112" s="84">
        <f t="shared" si="93"/>
        <v>0</v>
      </c>
      <c r="AY112" s="84">
        <f t="shared" si="94"/>
        <v>0</v>
      </c>
      <c r="AZ112" s="84">
        <f t="shared" si="95"/>
        <v>0</v>
      </c>
      <c r="BA112" s="84">
        <f t="shared" si="96"/>
        <v>0</v>
      </c>
      <c r="BB112" s="84">
        <f t="shared" si="97"/>
        <v>0</v>
      </c>
      <c r="BC112" s="84">
        <f t="shared" si="98"/>
        <v>0</v>
      </c>
      <c r="BD112" s="85">
        <f t="shared" si="99"/>
        <v>0</v>
      </c>
      <c r="BF112" s="89"/>
      <c r="BG112" s="89"/>
      <c r="BH112" s="89"/>
      <c r="BI112" s="89"/>
      <c r="IE112" s="14"/>
    </row>
    <row r="113" spans="1:239" ht="11.25" customHeight="1">
      <c r="A113" s="74">
        <f>RANK(B113,$B$7:$B$163)</f>
        <v>105</v>
      </c>
      <c r="B113" s="75">
        <f t="shared" si="101"/>
        <v>0</v>
      </c>
      <c r="C113" s="76">
        <f t="shared" si="102"/>
        <v>0</v>
      </c>
      <c r="D113" s="90"/>
      <c r="E113" s="90"/>
      <c r="F113" s="77"/>
      <c r="G113" s="79"/>
      <c r="H113" s="80">
        <f t="shared" si="103"/>
        <v>0</v>
      </c>
      <c r="J113" s="79"/>
      <c r="K113" s="80">
        <f t="shared" si="104"/>
        <v>0</v>
      </c>
      <c r="M113" s="79"/>
      <c r="N113" s="80">
        <f t="shared" si="105"/>
        <v>0</v>
      </c>
      <c r="P113" s="79"/>
      <c r="Q113" s="80">
        <f t="shared" si="106"/>
        <v>0</v>
      </c>
      <c r="S113" s="79"/>
      <c r="T113" s="80">
        <f t="shared" si="107"/>
        <v>0</v>
      </c>
      <c r="V113" s="79"/>
      <c r="W113" s="80">
        <f t="shared" si="108"/>
        <v>0</v>
      </c>
      <c r="Y113" s="79"/>
      <c r="Z113" s="80">
        <f t="shared" si="82"/>
        <v>0</v>
      </c>
      <c r="AB113" s="79"/>
      <c r="AC113" s="80">
        <f t="shared" si="109"/>
        <v>0</v>
      </c>
      <c r="AE113" s="79"/>
      <c r="AF113" s="80">
        <f t="shared" si="83"/>
        <v>0</v>
      </c>
      <c r="AH113" s="79"/>
      <c r="AI113" s="81">
        <f t="shared" si="84"/>
        <v>0</v>
      </c>
      <c r="AJ113" s="12"/>
      <c r="AK113" s="82"/>
      <c r="AL113" s="81">
        <f t="shared" si="85"/>
        <v>0</v>
      </c>
      <c r="AN113" s="82"/>
      <c r="AO113" s="81">
        <f t="shared" si="86"/>
        <v>0</v>
      </c>
      <c r="AQ113" s="83"/>
      <c r="AR113" s="84">
        <f t="shared" si="87"/>
        <v>0</v>
      </c>
      <c r="AS113" s="84">
        <f t="shared" si="88"/>
        <v>0</v>
      </c>
      <c r="AT113" s="84">
        <f t="shared" si="89"/>
        <v>0</v>
      </c>
      <c r="AU113" s="84">
        <f t="shared" si="90"/>
        <v>0</v>
      </c>
      <c r="AV113" s="84">
        <f t="shared" si="91"/>
        <v>0</v>
      </c>
      <c r="AW113" s="84">
        <f t="shared" si="92"/>
        <v>0</v>
      </c>
      <c r="AX113" s="84">
        <f t="shared" si="93"/>
        <v>0</v>
      </c>
      <c r="AY113" s="84">
        <f t="shared" si="94"/>
        <v>0</v>
      </c>
      <c r="AZ113" s="84">
        <f t="shared" si="95"/>
        <v>0</v>
      </c>
      <c r="BA113" s="84">
        <f t="shared" si="96"/>
        <v>0</v>
      </c>
      <c r="BB113" s="84">
        <f t="shared" si="97"/>
        <v>0</v>
      </c>
      <c r="BC113" s="84">
        <f t="shared" si="98"/>
        <v>0</v>
      </c>
      <c r="BD113" s="85">
        <f t="shared" si="99"/>
        <v>0</v>
      </c>
      <c r="IE113" s="14"/>
    </row>
    <row r="114" spans="1:256" s="89" customFormat="1" ht="11.25" customHeight="1">
      <c r="A114" s="74">
        <f>RANK(B114,$B$7:$B$163)</f>
        <v>105</v>
      </c>
      <c r="B114" s="75">
        <f t="shared" si="101"/>
        <v>0</v>
      </c>
      <c r="C114" s="76">
        <f t="shared" si="102"/>
        <v>0</v>
      </c>
      <c r="D114" s="77"/>
      <c r="E114" s="78"/>
      <c r="F114" s="77"/>
      <c r="G114" s="79"/>
      <c r="H114" s="80">
        <f t="shared" si="103"/>
        <v>0</v>
      </c>
      <c r="I114" s="7"/>
      <c r="J114" s="79"/>
      <c r="K114" s="80">
        <f t="shared" si="104"/>
        <v>0</v>
      </c>
      <c r="L114" s="7"/>
      <c r="M114" s="79"/>
      <c r="N114" s="80">
        <f t="shared" si="105"/>
        <v>0</v>
      </c>
      <c r="O114" s="7"/>
      <c r="P114" s="79"/>
      <c r="Q114" s="80">
        <f t="shared" si="106"/>
        <v>0</v>
      </c>
      <c r="R114" s="7"/>
      <c r="S114" s="79"/>
      <c r="T114" s="80">
        <f t="shared" si="107"/>
        <v>0</v>
      </c>
      <c r="U114" s="7"/>
      <c r="V114" s="79"/>
      <c r="W114" s="80">
        <f t="shared" si="108"/>
        <v>0</v>
      </c>
      <c r="X114" s="7"/>
      <c r="Y114" s="79"/>
      <c r="Z114" s="80">
        <f t="shared" si="82"/>
        <v>0</v>
      </c>
      <c r="AA114" s="7"/>
      <c r="AB114" s="79"/>
      <c r="AC114" s="80">
        <f t="shared" si="109"/>
        <v>0</v>
      </c>
      <c r="AD114" s="7"/>
      <c r="AE114" s="79"/>
      <c r="AF114" s="80">
        <f t="shared" si="83"/>
        <v>0</v>
      </c>
      <c r="AG114" s="94"/>
      <c r="AH114" s="79"/>
      <c r="AI114" s="81">
        <f t="shared" si="84"/>
        <v>0</v>
      </c>
      <c r="AJ114" s="12"/>
      <c r="AK114" s="82"/>
      <c r="AL114" s="81">
        <f t="shared" si="85"/>
        <v>0</v>
      </c>
      <c r="AM114" s="12"/>
      <c r="AN114" s="82"/>
      <c r="AO114" s="81">
        <f t="shared" si="86"/>
        <v>0</v>
      </c>
      <c r="AP114" s="12"/>
      <c r="AQ114" s="83"/>
      <c r="AR114" s="84">
        <f t="shared" si="87"/>
        <v>0</v>
      </c>
      <c r="AS114" s="84">
        <f t="shared" si="88"/>
        <v>0</v>
      </c>
      <c r="AT114" s="84">
        <f t="shared" si="89"/>
        <v>0</v>
      </c>
      <c r="AU114" s="84">
        <f t="shared" si="90"/>
        <v>0</v>
      </c>
      <c r="AV114" s="84">
        <f t="shared" si="91"/>
        <v>0</v>
      </c>
      <c r="AW114" s="84">
        <f t="shared" si="92"/>
        <v>0</v>
      </c>
      <c r="AX114" s="84">
        <f t="shared" si="93"/>
        <v>0</v>
      </c>
      <c r="AY114" s="84">
        <f t="shared" si="94"/>
        <v>0</v>
      </c>
      <c r="AZ114" s="84">
        <f t="shared" si="95"/>
        <v>0</v>
      </c>
      <c r="BA114" s="84">
        <f t="shared" si="96"/>
        <v>0</v>
      </c>
      <c r="BB114" s="84">
        <f t="shared" si="97"/>
        <v>0</v>
      </c>
      <c r="BC114" s="84">
        <f t="shared" si="98"/>
        <v>0</v>
      </c>
      <c r="BD114" s="85">
        <f t="shared" si="99"/>
        <v>0</v>
      </c>
      <c r="BE114" s="14"/>
      <c r="BF114" s="14"/>
      <c r="BG114" s="14"/>
      <c r="BH114" s="14"/>
      <c r="BI114" s="14"/>
      <c r="IF114" s="15"/>
      <c r="IG114" s="15"/>
      <c r="IH114" s="15"/>
      <c r="II114" s="15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39" ht="11.25" customHeight="1">
      <c r="A115" s="74">
        <f>RANK(B115,$B$7:$B$163)</f>
        <v>105</v>
      </c>
      <c r="B115" s="75">
        <f t="shared" si="101"/>
        <v>0</v>
      </c>
      <c r="C115" s="76">
        <f t="shared" si="102"/>
        <v>0</v>
      </c>
      <c r="D115" s="77"/>
      <c r="E115" s="78"/>
      <c r="F115" s="96"/>
      <c r="G115" s="79"/>
      <c r="H115" s="80">
        <f t="shared" si="103"/>
        <v>0</v>
      </c>
      <c r="J115" s="79"/>
      <c r="K115" s="80">
        <f t="shared" si="104"/>
        <v>0</v>
      </c>
      <c r="M115" s="79"/>
      <c r="N115" s="80">
        <f t="shared" si="105"/>
        <v>0</v>
      </c>
      <c r="P115" s="79"/>
      <c r="Q115" s="80">
        <f t="shared" si="106"/>
        <v>0</v>
      </c>
      <c r="S115" s="79"/>
      <c r="T115" s="80">
        <f t="shared" si="107"/>
        <v>0</v>
      </c>
      <c r="V115" s="79"/>
      <c r="W115" s="80">
        <f t="shared" si="108"/>
        <v>0</v>
      </c>
      <c r="Y115" s="79"/>
      <c r="Z115" s="80">
        <f t="shared" si="82"/>
        <v>0</v>
      </c>
      <c r="AB115" s="79"/>
      <c r="AC115" s="80">
        <f t="shared" si="109"/>
        <v>0</v>
      </c>
      <c r="AE115" s="79"/>
      <c r="AF115" s="80">
        <f t="shared" si="83"/>
        <v>0</v>
      </c>
      <c r="AH115" s="79"/>
      <c r="AI115" s="81">
        <f t="shared" si="84"/>
        <v>0</v>
      </c>
      <c r="AJ115" s="12"/>
      <c r="AK115" s="82"/>
      <c r="AL115" s="81">
        <f t="shared" si="85"/>
        <v>0</v>
      </c>
      <c r="AN115" s="82"/>
      <c r="AO115" s="81">
        <f t="shared" si="86"/>
        <v>0</v>
      </c>
      <c r="AQ115" s="83"/>
      <c r="AR115" s="84">
        <f t="shared" si="87"/>
        <v>0</v>
      </c>
      <c r="AS115" s="84">
        <f t="shared" si="88"/>
        <v>0</v>
      </c>
      <c r="AT115" s="84">
        <f t="shared" si="89"/>
        <v>0</v>
      </c>
      <c r="AU115" s="84">
        <f t="shared" si="90"/>
        <v>0</v>
      </c>
      <c r="AV115" s="84">
        <f t="shared" si="91"/>
        <v>0</v>
      </c>
      <c r="AW115" s="84">
        <f t="shared" si="92"/>
        <v>0</v>
      </c>
      <c r="AX115" s="84">
        <f t="shared" si="93"/>
        <v>0</v>
      </c>
      <c r="AY115" s="84">
        <f t="shared" si="94"/>
        <v>0</v>
      </c>
      <c r="AZ115" s="84">
        <f t="shared" si="95"/>
        <v>0</v>
      </c>
      <c r="BA115" s="84">
        <f t="shared" si="96"/>
        <v>0</v>
      </c>
      <c r="BB115" s="84">
        <f t="shared" si="97"/>
        <v>0</v>
      </c>
      <c r="BC115" s="84">
        <f t="shared" si="98"/>
        <v>0</v>
      </c>
      <c r="BD115" s="85">
        <f t="shared" si="99"/>
        <v>0</v>
      </c>
      <c r="IE115" s="14"/>
    </row>
    <row r="116" spans="1:239" ht="11.25" customHeight="1">
      <c r="A116" s="74">
        <f>RANK(B116,$B$7:$B$163)</f>
        <v>105</v>
      </c>
      <c r="B116" s="75">
        <f t="shared" si="101"/>
        <v>0</v>
      </c>
      <c r="C116" s="76">
        <f t="shared" si="102"/>
        <v>0</v>
      </c>
      <c r="D116" s="77"/>
      <c r="E116" s="78"/>
      <c r="F116" s="77"/>
      <c r="G116" s="79"/>
      <c r="H116" s="80">
        <f t="shared" si="103"/>
        <v>0</v>
      </c>
      <c r="J116" s="79"/>
      <c r="K116" s="80">
        <f t="shared" si="104"/>
        <v>0</v>
      </c>
      <c r="M116" s="79"/>
      <c r="N116" s="80">
        <f t="shared" si="105"/>
        <v>0</v>
      </c>
      <c r="P116" s="79"/>
      <c r="Q116" s="80">
        <f t="shared" si="106"/>
        <v>0</v>
      </c>
      <c r="S116" s="79"/>
      <c r="T116" s="80">
        <f t="shared" si="107"/>
        <v>0</v>
      </c>
      <c r="V116" s="79"/>
      <c r="W116" s="80">
        <f t="shared" si="108"/>
        <v>0</v>
      </c>
      <c r="Y116" s="79"/>
      <c r="Z116" s="80">
        <v>0</v>
      </c>
      <c r="AB116" s="79"/>
      <c r="AC116" s="80">
        <f t="shared" si="109"/>
        <v>0</v>
      </c>
      <c r="AE116" s="79"/>
      <c r="AF116" s="80">
        <f t="shared" si="83"/>
        <v>0</v>
      </c>
      <c r="AH116" s="79"/>
      <c r="AI116" s="81">
        <f t="shared" si="84"/>
        <v>0</v>
      </c>
      <c r="AJ116" s="12"/>
      <c r="AK116" s="82"/>
      <c r="AL116" s="81">
        <f t="shared" si="85"/>
        <v>0</v>
      </c>
      <c r="AN116" s="82"/>
      <c r="AO116" s="81">
        <f t="shared" si="86"/>
        <v>0</v>
      </c>
      <c r="AQ116" s="83"/>
      <c r="AR116" s="84">
        <f t="shared" si="87"/>
        <v>0</v>
      </c>
      <c r="AS116" s="84">
        <f t="shared" si="88"/>
        <v>0</v>
      </c>
      <c r="AT116" s="84">
        <f t="shared" si="89"/>
        <v>0</v>
      </c>
      <c r="AU116" s="84">
        <f t="shared" si="90"/>
        <v>0</v>
      </c>
      <c r="AV116" s="84">
        <f t="shared" si="91"/>
        <v>0</v>
      </c>
      <c r="AW116" s="84">
        <f t="shared" si="92"/>
        <v>0</v>
      </c>
      <c r="AX116" s="84">
        <f t="shared" si="93"/>
        <v>0</v>
      </c>
      <c r="AY116" s="84">
        <f t="shared" si="94"/>
        <v>0</v>
      </c>
      <c r="AZ116" s="84">
        <f t="shared" si="95"/>
        <v>0</v>
      </c>
      <c r="BA116" s="84">
        <f t="shared" si="96"/>
        <v>0</v>
      </c>
      <c r="BB116" s="84">
        <f t="shared" si="97"/>
        <v>0</v>
      </c>
      <c r="BC116" s="84">
        <f t="shared" si="98"/>
        <v>0</v>
      </c>
      <c r="BD116" s="85">
        <f t="shared" si="99"/>
        <v>0</v>
      </c>
      <c r="IE116" s="14"/>
    </row>
    <row r="117" spans="1:239" ht="11.25" customHeight="1">
      <c r="A117" s="74">
        <f>RANK(B117,$B$7:$B$163)</f>
        <v>105</v>
      </c>
      <c r="B117" s="75">
        <f t="shared" si="101"/>
        <v>0</v>
      </c>
      <c r="C117" s="76">
        <f t="shared" si="102"/>
        <v>0</v>
      </c>
      <c r="D117" s="77"/>
      <c r="E117" s="78"/>
      <c r="F117" s="77"/>
      <c r="G117" s="79"/>
      <c r="H117" s="80">
        <f t="shared" si="103"/>
        <v>0</v>
      </c>
      <c r="J117" s="79"/>
      <c r="K117" s="80">
        <f t="shared" si="104"/>
        <v>0</v>
      </c>
      <c r="M117" s="79"/>
      <c r="N117" s="80">
        <f t="shared" si="105"/>
        <v>0</v>
      </c>
      <c r="P117" s="79"/>
      <c r="Q117" s="80">
        <f t="shared" si="106"/>
        <v>0</v>
      </c>
      <c r="S117" s="79"/>
      <c r="T117" s="80">
        <f t="shared" si="107"/>
        <v>0</v>
      </c>
      <c r="V117" s="79"/>
      <c r="W117" s="80">
        <f t="shared" si="108"/>
        <v>0</v>
      </c>
      <c r="Y117" s="79"/>
      <c r="Z117" s="80">
        <v>0</v>
      </c>
      <c r="AB117" s="79"/>
      <c r="AC117" s="80">
        <f t="shared" si="109"/>
        <v>0</v>
      </c>
      <c r="AE117" s="79"/>
      <c r="AF117" s="80">
        <f t="shared" si="83"/>
        <v>0</v>
      </c>
      <c r="AG117"/>
      <c r="AH117" s="79"/>
      <c r="AI117" s="81">
        <f t="shared" si="84"/>
        <v>0</v>
      </c>
      <c r="AK117" s="82"/>
      <c r="AL117" s="81">
        <f t="shared" si="85"/>
        <v>0</v>
      </c>
      <c r="AN117" s="82"/>
      <c r="AO117" s="81">
        <f t="shared" si="86"/>
        <v>0</v>
      </c>
      <c r="AQ117" s="83"/>
      <c r="AR117" s="84">
        <f t="shared" si="87"/>
        <v>0</v>
      </c>
      <c r="AS117" s="84">
        <f t="shared" si="88"/>
        <v>0</v>
      </c>
      <c r="AT117" s="84">
        <f t="shared" si="89"/>
        <v>0</v>
      </c>
      <c r="AU117" s="84">
        <f t="shared" si="90"/>
        <v>0</v>
      </c>
      <c r="AV117" s="84">
        <f t="shared" si="91"/>
        <v>0</v>
      </c>
      <c r="AW117" s="84">
        <f t="shared" si="92"/>
        <v>0</v>
      </c>
      <c r="AX117" s="84">
        <f t="shared" si="93"/>
        <v>0</v>
      </c>
      <c r="AY117" s="84">
        <f t="shared" si="94"/>
        <v>0</v>
      </c>
      <c r="AZ117" s="84">
        <f t="shared" si="95"/>
        <v>0</v>
      </c>
      <c r="BA117" s="84">
        <f t="shared" si="96"/>
        <v>0</v>
      </c>
      <c r="BB117" s="84">
        <f t="shared" si="97"/>
        <v>0</v>
      </c>
      <c r="BC117" s="84">
        <f t="shared" si="98"/>
        <v>0</v>
      </c>
      <c r="BD117" s="85">
        <f t="shared" si="99"/>
        <v>0</v>
      </c>
      <c r="IE117" s="14"/>
    </row>
    <row r="118" spans="1:239" ht="11.25" customHeight="1">
      <c r="A118" s="74">
        <f>RANK(B118,$B$7:$B$163)</f>
        <v>105</v>
      </c>
      <c r="B118" s="75">
        <f t="shared" si="101"/>
        <v>0</v>
      </c>
      <c r="C118" s="76">
        <f t="shared" si="102"/>
        <v>0</v>
      </c>
      <c r="D118" s="77"/>
      <c r="E118" s="78"/>
      <c r="F118" s="77"/>
      <c r="G118" s="79"/>
      <c r="H118" s="80">
        <f t="shared" si="103"/>
        <v>0</v>
      </c>
      <c r="J118" s="79"/>
      <c r="K118" s="80">
        <f t="shared" si="104"/>
        <v>0</v>
      </c>
      <c r="M118" s="79"/>
      <c r="N118" s="80">
        <f t="shared" si="105"/>
        <v>0</v>
      </c>
      <c r="P118" s="79"/>
      <c r="Q118" s="80">
        <f t="shared" si="106"/>
        <v>0</v>
      </c>
      <c r="S118" s="79"/>
      <c r="T118" s="80">
        <f t="shared" si="107"/>
        <v>0</v>
      </c>
      <c r="V118" s="79"/>
      <c r="W118" s="80">
        <f t="shared" si="108"/>
        <v>0</v>
      </c>
      <c r="Y118" s="79"/>
      <c r="Z118" s="80">
        <f aca="true" t="shared" si="110" ref="Z118:Z123">IF(Y118,31-Y118,0)</f>
        <v>0</v>
      </c>
      <c r="AB118" s="79"/>
      <c r="AC118" s="80">
        <f t="shared" si="109"/>
        <v>0</v>
      </c>
      <c r="AE118" s="79"/>
      <c r="AF118" s="80">
        <f t="shared" si="83"/>
        <v>0</v>
      </c>
      <c r="AH118" s="79"/>
      <c r="AI118" s="81">
        <f t="shared" si="84"/>
        <v>0</v>
      </c>
      <c r="AJ118" s="12"/>
      <c r="AK118" s="82"/>
      <c r="AL118" s="81">
        <f t="shared" si="85"/>
        <v>0</v>
      </c>
      <c r="AN118" s="82"/>
      <c r="AO118" s="81">
        <f t="shared" si="86"/>
        <v>0</v>
      </c>
      <c r="AQ118" s="83"/>
      <c r="AR118" s="84">
        <f t="shared" si="87"/>
        <v>0</v>
      </c>
      <c r="AS118" s="84">
        <f t="shared" si="88"/>
        <v>0</v>
      </c>
      <c r="AT118" s="84">
        <f t="shared" si="89"/>
        <v>0</v>
      </c>
      <c r="AU118" s="84">
        <f t="shared" si="90"/>
        <v>0</v>
      </c>
      <c r="AV118" s="84">
        <f t="shared" si="91"/>
        <v>0</v>
      </c>
      <c r="AW118" s="84">
        <f t="shared" si="92"/>
        <v>0</v>
      </c>
      <c r="AX118" s="84">
        <f t="shared" si="93"/>
        <v>0</v>
      </c>
      <c r="AY118" s="84">
        <f t="shared" si="94"/>
        <v>0</v>
      </c>
      <c r="AZ118" s="84">
        <f t="shared" si="95"/>
        <v>0</v>
      </c>
      <c r="BA118" s="84">
        <f t="shared" si="96"/>
        <v>0</v>
      </c>
      <c r="BB118" s="84">
        <f t="shared" si="97"/>
        <v>0</v>
      </c>
      <c r="BC118" s="84">
        <f t="shared" si="98"/>
        <v>0</v>
      </c>
      <c r="BD118" s="85">
        <f t="shared" si="99"/>
        <v>0</v>
      </c>
      <c r="BE118" s="15"/>
      <c r="IE118" s="14"/>
    </row>
    <row r="119" spans="1:239" ht="11.25" customHeight="1">
      <c r="A119" s="74">
        <f>RANK(B119,$B$7:$B$163)</f>
        <v>105</v>
      </c>
      <c r="B119" s="75">
        <f t="shared" si="101"/>
        <v>0</v>
      </c>
      <c r="C119" s="76">
        <f t="shared" si="102"/>
        <v>0</v>
      </c>
      <c r="D119" s="77"/>
      <c r="E119" s="78"/>
      <c r="F119" s="77"/>
      <c r="G119" s="79"/>
      <c r="H119" s="80">
        <f t="shared" si="103"/>
        <v>0</v>
      </c>
      <c r="J119" s="79"/>
      <c r="K119" s="80">
        <f t="shared" si="104"/>
        <v>0</v>
      </c>
      <c r="M119" s="79"/>
      <c r="N119" s="80">
        <f t="shared" si="105"/>
        <v>0</v>
      </c>
      <c r="P119" s="79"/>
      <c r="Q119" s="80">
        <f t="shared" si="106"/>
        <v>0</v>
      </c>
      <c r="S119" s="79"/>
      <c r="T119" s="80">
        <f t="shared" si="107"/>
        <v>0</v>
      </c>
      <c r="V119" s="79"/>
      <c r="W119" s="80">
        <f t="shared" si="108"/>
        <v>0</v>
      </c>
      <c r="Y119" s="79"/>
      <c r="Z119" s="80">
        <f t="shared" si="110"/>
        <v>0</v>
      </c>
      <c r="AB119" s="79"/>
      <c r="AC119" s="80">
        <f t="shared" si="109"/>
        <v>0</v>
      </c>
      <c r="AE119" s="79"/>
      <c r="AF119" s="80">
        <f t="shared" si="83"/>
        <v>0</v>
      </c>
      <c r="AH119" s="79"/>
      <c r="AI119" s="81">
        <f t="shared" si="84"/>
        <v>0</v>
      </c>
      <c r="AJ119" s="12"/>
      <c r="AK119" s="82"/>
      <c r="AL119" s="81">
        <f t="shared" si="85"/>
        <v>0</v>
      </c>
      <c r="AN119" s="82"/>
      <c r="AO119" s="81">
        <f t="shared" si="86"/>
        <v>0</v>
      </c>
      <c r="AQ119" s="83"/>
      <c r="AR119" s="84">
        <f t="shared" si="87"/>
        <v>0</v>
      </c>
      <c r="AS119" s="84">
        <f t="shared" si="88"/>
        <v>0</v>
      </c>
      <c r="AT119" s="84">
        <f t="shared" si="89"/>
        <v>0</v>
      </c>
      <c r="AU119" s="84">
        <f t="shared" si="90"/>
        <v>0</v>
      </c>
      <c r="AV119" s="84">
        <f t="shared" si="91"/>
        <v>0</v>
      </c>
      <c r="AW119" s="84">
        <f t="shared" si="92"/>
        <v>0</v>
      </c>
      <c r="AX119" s="84">
        <f t="shared" si="93"/>
        <v>0</v>
      </c>
      <c r="AY119" s="84">
        <f t="shared" si="94"/>
        <v>0</v>
      </c>
      <c r="AZ119" s="84">
        <f t="shared" si="95"/>
        <v>0</v>
      </c>
      <c r="BA119" s="84">
        <f t="shared" si="96"/>
        <v>0</v>
      </c>
      <c r="BB119" s="84">
        <f t="shared" si="97"/>
        <v>0</v>
      </c>
      <c r="BC119" s="84">
        <f t="shared" si="98"/>
        <v>0</v>
      </c>
      <c r="BD119" s="85">
        <f t="shared" si="99"/>
        <v>0</v>
      </c>
      <c r="IE119" s="14"/>
    </row>
    <row r="120" spans="1:239" ht="11.25" customHeight="1">
      <c r="A120" s="74">
        <f>RANK(B120,$B$7:$B$163)</f>
        <v>105</v>
      </c>
      <c r="B120" s="75">
        <f t="shared" si="101"/>
        <v>0</v>
      </c>
      <c r="C120" s="76">
        <f t="shared" si="102"/>
        <v>0</v>
      </c>
      <c r="D120" s="77"/>
      <c r="E120" s="78"/>
      <c r="F120" s="77"/>
      <c r="G120" s="79"/>
      <c r="H120" s="80">
        <f t="shared" si="103"/>
        <v>0</v>
      </c>
      <c r="J120" s="79"/>
      <c r="K120" s="80">
        <f t="shared" si="104"/>
        <v>0</v>
      </c>
      <c r="M120" s="79"/>
      <c r="N120" s="80">
        <f t="shared" si="105"/>
        <v>0</v>
      </c>
      <c r="P120" s="79"/>
      <c r="Q120" s="80">
        <f t="shared" si="106"/>
        <v>0</v>
      </c>
      <c r="S120" s="79"/>
      <c r="T120" s="80">
        <f t="shared" si="107"/>
        <v>0</v>
      </c>
      <c r="V120" s="79"/>
      <c r="W120" s="80">
        <f t="shared" si="108"/>
        <v>0</v>
      </c>
      <c r="Y120" s="79"/>
      <c r="Z120" s="80">
        <f t="shared" si="110"/>
        <v>0</v>
      </c>
      <c r="AB120" s="79"/>
      <c r="AC120" s="80">
        <f t="shared" si="109"/>
        <v>0</v>
      </c>
      <c r="AE120" s="79"/>
      <c r="AF120" s="80">
        <f t="shared" si="83"/>
        <v>0</v>
      </c>
      <c r="AH120" s="79"/>
      <c r="AI120" s="81">
        <f t="shared" si="84"/>
        <v>0</v>
      </c>
      <c r="AJ120" s="12"/>
      <c r="AK120" s="82"/>
      <c r="AL120" s="81">
        <f t="shared" si="85"/>
        <v>0</v>
      </c>
      <c r="AN120" s="82"/>
      <c r="AO120" s="81">
        <f t="shared" si="86"/>
        <v>0</v>
      </c>
      <c r="AQ120" s="83"/>
      <c r="AR120" s="84">
        <f t="shared" si="87"/>
        <v>0</v>
      </c>
      <c r="AS120" s="84">
        <f t="shared" si="88"/>
        <v>0</v>
      </c>
      <c r="AT120" s="84">
        <f t="shared" si="89"/>
        <v>0</v>
      </c>
      <c r="AU120" s="84">
        <f t="shared" si="90"/>
        <v>0</v>
      </c>
      <c r="AV120" s="84">
        <f t="shared" si="91"/>
        <v>0</v>
      </c>
      <c r="AW120" s="84">
        <f t="shared" si="92"/>
        <v>0</v>
      </c>
      <c r="AX120" s="84">
        <f t="shared" si="93"/>
        <v>0</v>
      </c>
      <c r="AY120" s="84">
        <f t="shared" si="94"/>
        <v>0</v>
      </c>
      <c r="AZ120" s="84">
        <f t="shared" si="95"/>
        <v>0</v>
      </c>
      <c r="BA120" s="84">
        <f t="shared" si="96"/>
        <v>0</v>
      </c>
      <c r="BB120" s="84">
        <f t="shared" si="97"/>
        <v>0</v>
      </c>
      <c r="BC120" s="84">
        <f t="shared" si="98"/>
        <v>0</v>
      </c>
      <c r="BD120" s="85">
        <f t="shared" si="99"/>
        <v>0</v>
      </c>
      <c r="IE120" s="14"/>
    </row>
    <row r="121" spans="1:239" ht="11.25" customHeight="1">
      <c r="A121" s="74">
        <f>RANK(B121,$B$7:$B$163)</f>
        <v>105</v>
      </c>
      <c r="B121" s="75">
        <f t="shared" si="101"/>
        <v>0</v>
      </c>
      <c r="C121" s="76">
        <f t="shared" si="102"/>
        <v>0</v>
      </c>
      <c r="D121" s="77"/>
      <c r="E121" s="78"/>
      <c r="F121" s="77"/>
      <c r="G121" s="79"/>
      <c r="H121" s="80">
        <f t="shared" si="103"/>
        <v>0</v>
      </c>
      <c r="J121" s="79"/>
      <c r="K121" s="80">
        <f t="shared" si="104"/>
        <v>0</v>
      </c>
      <c r="M121" s="79"/>
      <c r="N121" s="80">
        <f t="shared" si="105"/>
        <v>0</v>
      </c>
      <c r="P121" s="79"/>
      <c r="Q121" s="80">
        <f t="shared" si="106"/>
        <v>0</v>
      </c>
      <c r="S121" s="79"/>
      <c r="T121" s="80">
        <f t="shared" si="107"/>
        <v>0</v>
      </c>
      <c r="V121" s="79"/>
      <c r="W121" s="80">
        <f t="shared" si="108"/>
        <v>0</v>
      </c>
      <c r="Y121" s="79"/>
      <c r="Z121" s="80">
        <f t="shared" si="110"/>
        <v>0</v>
      </c>
      <c r="AB121" s="79"/>
      <c r="AC121" s="80">
        <f t="shared" si="109"/>
        <v>0</v>
      </c>
      <c r="AE121" s="79"/>
      <c r="AF121" s="80">
        <f t="shared" si="83"/>
        <v>0</v>
      </c>
      <c r="AG121" s="94"/>
      <c r="AH121" s="79"/>
      <c r="AI121" s="81">
        <f t="shared" si="84"/>
        <v>0</v>
      </c>
      <c r="AJ121" s="12"/>
      <c r="AK121" s="82"/>
      <c r="AL121" s="81">
        <f t="shared" si="85"/>
        <v>0</v>
      </c>
      <c r="AN121" s="82"/>
      <c r="AO121" s="81">
        <f t="shared" si="86"/>
        <v>0</v>
      </c>
      <c r="AP121" s="95"/>
      <c r="AQ121" s="83"/>
      <c r="AR121" s="84">
        <f t="shared" si="87"/>
        <v>0</v>
      </c>
      <c r="AS121" s="84">
        <f t="shared" si="88"/>
        <v>0</v>
      </c>
      <c r="AT121" s="84">
        <f t="shared" si="89"/>
        <v>0</v>
      </c>
      <c r="AU121" s="84">
        <f t="shared" si="90"/>
        <v>0</v>
      </c>
      <c r="AV121" s="84">
        <f t="shared" si="91"/>
        <v>0</v>
      </c>
      <c r="AW121" s="84">
        <f t="shared" si="92"/>
        <v>0</v>
      </c>
      <c r="AX121" s="84">
        <f t="shared" si="93"/>
        <v>0</v>
      </c>
      <c r="AY121" s="84">
        <f t="shared" si="94"/>
        <v>0</v>
      </c>
      <c r="AZ121" s="84">
        <f t="shared" si="95"/>
        <v>0</v>
      </c>
      <c r="BA121" s="84">
        <f t="shared" si="96"/>
        <v>0</v>
      </c>
      <c r="BB121" s="84">
        <f t="shared" si="97"/>
        <v>0</v>
      </c>
      <c r="BC121" s="84">
        <f t="shared" si="98"/>
        <v>0</v>
      </c>
      <c r="BD121" s="85">
        <f t="shared" si="99"/>
        <v>0</v>
      </c>
      <c r="IE121" s="14"/>
    </row>
    <row r="122" spans="1:239" ht="11.25" customHeight="1">
      <c r="A122" s="74">
        <f>RANK(B122,$B$7:$B$163)</f>
        <v>105</v>
      </c>
      <c r="B122" s="75">
        <f t="shared" si="101"/>
        <v>0</v>
      </c>
      <c r="C122" s="76">
        <f t="shared" si="102"/>
        <v>0</v>
      </c>
      <c r="D122" s="77"/>
      <c r="E122" s="78"/>
      <c r="F122" s="77"/>
      <c r="G122" s="79"/>
      <c r="H122" s="80">
        <f t="shared" si="103"/>
        <v>0</v>
      </c>
      <c r="J122" s="79"/>
      <c r="K122" s="80">
        <f t="shared" si="104"/>
        <v>0</v>
      </c>
      <c r="M122" s="79"/>
      <c r="N122" s="80">
        <f t="shared" si="105"/>
        <v>0</v>
      </c>
      <c r="P122" s="79"/>
      <c r="Q122" s="80">
        <f t="shared" si="106"/>
        <v>0</v>
      </c>
      <c r="S122" s="79"/>
      <c r="T122" s="80">
        <f t="shared" si="107"/>
        <v>0</v>
      </c>
      <c r="V122" s="79"/>
      <c r="W122" s="80">
        <f t="shared" si="108"/>
        <v>0</v>
      </c>
      <c r="Y122" s="79"/>
      <c r="Z122" s="80">
        <f t="shared" si="110"/>
        <v>0</v>
      </c>
      <c r="AB122" s="79"/>
      <c r="AC122" s="80">
        <f t="shared" si="109"/>
        <v>0</v>
      </c>
      <c r="AE122" s="79"/>
      <c r="AF122" s="80">
        <f t="shared" si="83"/>
        <v>0</v>
      </c>
      <c r="AH122" s="79"/>
      <c r="AI122" s="81">
        <f t="shared" si="84"/>
        <v>0</v>
      </c>
      <c r="AJ122" s="12"/>
      <c r="AK122" s="82"/>
      <c r="AL122" s="81">
        <f t="shared" si="85"/>
        <v>0</v>
      </c>
      <c r="AN122" s="82"/>
      <c r="AO122" s="81">
        <f t="shared" si="86"/>
        <v>0</v>
      </c>
      <c r="AQ122" s="83"/>
      <c r="AR122" s="84">
        <f t="shared" si="87"/>
        <v>0</v>
      </c>
      <c r="AS122" s="84">
        <f t="shared" si="88"/>
        <v>0</v>
      </c>
      <c r="AT122" s="84">
        <f t="shared" si="89"/>
        <v>0</v>
      </c>
      <c r="AU122" s="84">
        <f t="shared" si="90"/>
        <v>0</v>
      </c>
      <c r="AV122" s="84">
        <f t="shared" si="91"/>
        <v>0</v>
      </c>
      <c r="AW122" s="84">
        <f t="shared" si="92"/>
        <v>0</v>
      </c>
      <c r="AX122" s="84">
        <f t="shared" si="93"/>
        <v>0</v>
      </c>
      <c r="AY122" s="84">
        <f t="shared" si="94"/>
        <v>0</v>
      </c>
      <c r="AZ122" s="84">
        <f t="shared" si="95"/>
        <v>0</v>
      </c>
      <c r="BA122" s="84">
        <f t="shared" si="96"/>
        <v>0</v>
      </c>
      <c r="BB122" s="84">
        <f t="shared" si="97"/>
        <v>0</v>
      </c>
      <c r="BC122" s="84">
        <f t="shared" si="98"/>
        <v>0</v>
      </c>
      <c r="BD122" s="85">
        <f t="shared" si="99"/>
        <v>0</v>
      </c>
      <c r="IE122" s="14"/>
    </row>
    <row r="123" spans="1:256" s="15" customFormat="1" ht="11.25" customHeight="1">
      <c r="A123" s="74">
        <f>RANK(B123,$B$7:$B$163)</f>
        <v>105</v>
      </c>
      <c r="B123" s="75">
        <f t="shared" si="101"/>
        <v>0</v>
      </c>
      <c r="C123" s="76">
        <f t="shared" si="102"/>
        <v>0</v>
      </c>
      <c r="D123" s="77"/>
      <c r="E123" s="78"/>
      <c r="F123" s="77"/>
      <c r="G123" s="79"/>
      <c r="H123" s="80">
        <f t="shared" si="103"/>
        <v>0</v>
      </c>
      <c r="I123" s="7"/>
      <c r="J123" s="79"/>
      <c r="K123" s="80">
        <f t="shared" si="104"/>
        <v>0</v>
      </c>
      <c r="L123" s="7"/>
      <c r="M123" s="79"/>
      <c r="N123" s="80">
        <f t="shared" si="105"/>
        <v>0</v>
      </c>
      <c r="O123" s="7"/>
      <c r="P123" s="79"/>
      <c r="Q123" s="80">
        <f t="shared" si="106"/>
        <v>0</v>
      </c>
      <c r="R123" s="7"/>
      <c r="S123" s="79"/>
      <c r="T123" s="80">
        <f t="shared" si="107"/>
        <v>0</v>
      </c>
      <c r="U123" s="7"/>
      <c r="V123" s="79"/>
      <c r="W123" s="80">
        <f t="shared" si="108"/>
        <v>0</v>
      </c>
      <c r="X123" s="7"/>
      <c r="Y123" s="79"/>
      <c r="Z123" s="80">
        <f t="shared" si="110"/>
        <v>0</v>
      </c>
      <c r="AA123" s="7"/>
      <c r="AB123" s="79"/>
      <c r="AC123" s="80">
        <f t="shared" si="109"/>
        <v>0</v>
      </c>
      <c r="AD123" s="7"/>
      <c r="AE123" s="79"/>
      <c r="AF123" s="80">
        <f t="shared" si="83"/>
        <v>0</v>
      </c>
      <c r="AG123" s="7"/>
      <c r="AH123" s="79"/>
      <c r="AI123" s="81">
        <f t="shared" si="84"/>
        <v>0</v>
      </c>
      <c r="AJ123" s="12"/>
      <c r="AK123" s="82"/>
      <c r="AL123" s="81">
        <f t="shared" si="85"/>
        <v>0</v>
      </c>
      <c r="AM123" s="12"/>
      <c r="AN123" s="82"/>
      <c r="AO123" s="81">
        <f t="shared" si="86"/>
        <v>0</v>
      </c>
      <c r="AP123" s="12"/>
      <c r="AQ123" s="83"/>
      <c r="AR123" s="84">
        <f t="shared" si="87"/>
        <v>0</v>
      </c>
      <c r="AS123" s="84">
        <f t="shared" si="88"/>
        <v>0</v>
      </c>
      <c r="AT123" s="84">
        <f t="shared" si="89"/>
        <v>0</v>
      </c>
      <c r="AU123" s="84">
        <f t="shared" si="90"/>
        <v>0</v>
      </c>
      <c r="AV123" s="84">
        <f t="shared" si="91"/>
        <v>0</v>
      </c>
      <c r="AW123" s="84">
        <f t="shared" si="92"/>
        <v>0</v>
      </c>
      <c r="AX123" s="84">
        <f t="shared" si="93"/>
        <v>0</v>
      </c>
      <c r="AY123" s="84">
        <f t="shared" si="94"/>
        <v>0</v>
      </c>
      <c r="AZ123" s="84">
        <f t="shared" si="95"/>
        <v>0</v>
      </c>
      <c r="BA123" s="84">
        <f t="shared" si="96"/>
        <v>0</v>
      </c>
      <c r="BB123" s="84">
        <f t="shared" si="97"/>
        <v>0</v>
      </c>
      <c r="BC123" s="84">
        <f t="shared" si="98"/>
        <v>0</v>
      </c>
      <c r="BD123" s="85">
        <f t="shared" si="99"/>
        <v>0</v>
      </c>
      <c r="BE123" s="14"/>
      <c r="BF123" s="14"/>
      <c r="BG123" s="14"/>
      <c r="BH123" s="14"/>
      <c r="BI123" s="14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39" ht="11.25" customHeight="1">
      <c r="A124" s="74">
        <f>RANK(B124,$B$7:$B$163)</f>
        <v>105</v>
      </c>
      <c r="B124" s="75">
        <f t="shared" si="101"/>
        <v>0</v>
      </c>
      <c r="C124" s="76">
        <f t="shared" si="102"/>
        <v>0</v>
      </c>
      <c r="D124" s="77"/>
      <c r="E124" s="78"/>
      <c r="F124" s="77"/>
      <c r="G124" s="79"/>
      <c r="H124" s="80">
        <f t="shared" si="103"/>
        <v>0</v>
      </c>
      <c r="J124" s="79"/>
      <c r="K124" s="80">
        <f t="shared" si="104"/>
        <v>0</v>
      </c>
      <c r="M124" s="79"/>
      <c r="N124" s="80">
        <f t="shared" si="105"/>
        <v>0</v>
      </c>
      <c r="P124" s="79"/>
      <c r="Q124" s="80">
        <f t="shared" si="106"/>
        <v>0</v>
      </c>
      <c r="S124" s="79"/>
      <c r="T124" s="80">
        <f t="shared" si="107"/>
        <v>0</v>
      </c>
      <c r="V124" s="79"/>
      <c r="W124" s="80">
        <f t="shared" si="108"/>
        <v>0</v>
      </c>
      <c r="Y124" s="79"/>
      <c r="Z124" s="80">
        <v>0</v>
      </c>
      <c r="AB124" s="79"/>
      <c r="AC124" s="80">
        <f t="shared" si="109"/>
        <v>0</v>
      </c>
      <c r="AE124" s="79"/>
      <c r="AF124" s="80">
        <f t="shared" si="83"/>
        <v>0</v>
      </c>
      <c r="AH124" s="79"/>
      <c r="AI124" s="81">
        <f t="shared" si="84"/>
        <v>0</v>
      </c>
      <c r="AJ124" s="12"/>
      <c r="AK124" s="82"/>
      <c r="AL124" s="81">
        <f t="shared" si="85"/>
        <v>0</v>
      </c>
      <c r="AN124" s="82"/>
      <c r="AO124" s="81">
        <f t="shared" si="86"/>
        <v>0</v>
      </c>
      <c r="AQ124" s="83"/>
      <c r="AR124" s="84">
        <f t="shared" si="87"/>
        <v>0</v>
      </c>
      <c r="AS124" s="84">
        <f t="shared" si="88"/>
        <v>0</v>
      </c>
      <c r="AT124" s="84">
        <f t="shared" si="89"/>
        <v>0</v>
      </c>
      <c r="AU124" s="84">
        <f t="shared" si="90"/>
        <v>0</v>
      </c>
      <c r="AV124" s="84">
        <f t="shared" si="91"/>
        <v>0</v>
      </c>
      <c r="AW124" s="84">
        <f t="shared" si="92"/>
        <v>0</v>
      </c>
      <c r="AX124" s="84">
        <f t="shared" si="93"/>
        <v>0</v>
      </c>
      <c r="AY124" s="84">
        <f t="shared" si="94"/>
        <v>0</v>
      </c>
      <c r="AZ124" s="84">
        <f t="shared" si="95"/>
        <v>0</v>
      </c>
      <c r="BA124" s="84">
        <f t="shared" si="96"/>
        <v>0</v>
      </c>
      <c r="BB124" s="84">
        <f t="shared" si="97"/>
        <v>0</v>
      </c>
      <c r="BC124" s="84">
        <f t="shared" si="98"/>
        <v>0</v>
      </c>
      <c r="BD124" s="85">
        <f t="shared" si="99"/>
        <v>0</v>
      </c>
      <c r="IE124" s="14"/>
    </row>
    <row r="125" spans="1:239" ht="11.25" customHeight="1">
      <c r="A125" s="74">
        <f>RANK(B125,$B$7:$B$163)</f>
        <v>105</v>
      </c>
      <c r="B125" s="75">
        <f>VALUE(BD125)+C125</f>
        <v>0</v>
      </c>
      <c r="C125" s="76">
        <f t="shared" si="102"/>
        <v>0</v>
      </c>
      <c r="D125" s="77"/>
      <c r="E125" s="78"/>
      <c r="F125" s="77"/>
      <c r="G125" s="79"/>
      <c r="H125" s="80">
        <f>IF(G125,31-G125,0)</f>
        <v>0</v>
      </c>
      <c r="J125" s="79"/>
      <c r="K125" s="80">
        <f>IF(J125,31-J125,0)</f>
        <v>0</v>
      </c>
      <c r="M125" s="79"/>
      <c r="N125" s="80">
        <f>IF(M125,31-M125,0)</f>
        <v>0</v>
      </c>
      <c r="P125" s="79"/>
      <c r="Q125" s="80">
        <f>IF(P125,31-P125,0)</f>
        <v>0</v>
      </c>
      <c r="S125" s="79"/>
      <c r="T125" s="80">
        <f>IF(S125,31-S125,0)</f>
        <v>0</v>
      </c>
      <c r="V125" s="79"/>
      <c r="W125" s="80">
        <f>IF(V125,31-V125,0)</f>
        <v>0</v>
      </c>
      <c r="Y125" s="79"/>
      <c r="Z125" s="80">
        <f aca="true" t="shared" si="111" ref="Z125:Z163">IF(Y125,31-Y125,0)</f>
        <v>0</v>
      </c>
      <c r="AB125" s="79"/>
      <c r="AC125" s="80">
        <f t="shared" si="109"/>
        <v>0</v>
      </c>
      <c r="AE125" s="79"/>
      <c r="AF125" s="80">
        <f t="shared" si="83"/>
        <v>0</v>
      </c>
      <c r="AH125" s="79"/>
      <c r="AI125" s="81">
        <f t="shared" si="84"/>
        <v>0</v>
      </c>
      <c r="AJ125" s="12"/>
      <c r="AK125" s="82"/>
      <c r="AL125" s="81">
        <f t="shared" si="85"/>
        <v>0</v>
      </c>
      <c r="AN125" s="82"/>
      <c r="AO125" s="81">
        <f t="shared" si="86"/>
        <v>0</v>
      </c>
      <c r="AQ125" s="83"/>
      <c r="AR125" s="84">
        <f t="shared" si="87"/>
        <v>0</v>
      </c>
      <c r="AS125" s="84">
        <f t="shared" si="88"/>
        <v>0</v>
      </c>
      <c r="AT125" s="84">
        <f t="shared" si="89"/>
        <v>0</v>
      </c>
      <c r="AU125" s="84">
        <f t="shared" si="90"/>
        <v>0</v>
      </c>
      <c r="AV125" s="84">
        <f t="shared" si="91"/>
        <v>0</v>
      </c>
      <c r="AW125" s="84">
        <f t="shared" si="92"/>
        <v>0</v>
      </c>
      <c r="AX125" s="84">
        <f t="shared" si="93"/>
        <v>0</v>
      </c>
      <c r="AY125" s="84">
        <f t="shared" si="94"/>
        <v>0</v>
      </c>
      <c r="AZ125" s="84">
        <f t="shared" si="95"/>
        <v>0</v>
      </c>
      <c r="BA125" s="84">
        <f t="shared" si="96"/>
        <v>0</v>
      </c>
      <c r="BB125" s="84">
        <f t="shared" si="97"/>
        <v>0</v>
      </c>
      <c r="BC125" s="84">
        <f t="shared" si="98"/>
        <v>0</v>
      </c>
      <c r="BD125" s="85">
        <f t="shared" si="99"/>
        <v>0</v>
      </c>
      <c r="IE125" s="14"/>
    </row>
    <row r="126" spans="1:239" ht="11.25" customHeight="1">
      <c r="A126" s="74">
        <f>RANK(B126,$B$7:$B$163)</f>
        <v>105</v>
      </c>
      <c r="B126" s="75">
        <f>VALUE(BD126)+C126</f>
        <v>0</v>
      </c>
      <c r="C126" s="76">
        <f t="shared" si="102"/>
        <v>0</v>
      </c>
      <c r="D126" s="77"/>
      <c r="E126" s="78"/>
      <c r="F126" s="77"/>
      <c r="G126" s="79"/>
      <c r="H126" s="80">
        <f>IF(G126,31-G126,0)</f>
        <v>0</v>
      </c>
      <c r="J126" s="79"/>
      <c r="K126" s="80">
        <f>IF(J126,31-J126,0)</f>
        <v>0</v>
      </c>
      <c r="M126" s="79"/>
      <c r="N126" s="80">
        <f>IF(M126,31-M126,0)</f>
        <v>0</v>
      </c>
      <c r="P126" s="79"/>
      <c r="Q126" s="80">
        <f>IF(P126,31-P126,0)</f>
        <v>0</v>
      </c>
      <c r="S126" s="79"/>
      <c r="T126" s="80">
        <f>IF(S126,31-S126,0)</f>
        <v>0</v>
      </c>
      <c r="V126" s="79"/>
      <c r="W126" s="80">
        <f>IF(V126,31-V126,0)</f>
        <v>0</v>
      </c>
      <c r="Y126" s="79"/>
      <c r="Z126" s="80">
        <f t="shared" si="111"/>
        <v>0</v>
      </c>
      <c r="AB126" s="79"/>
      <c r="AC126" s="80">
        <f t="shared" si="109"/>
        <v>0</v>
      </c>
      <c r="AE126" s="79"/>
      <c r="AF126" s="80">
        <f t="shared" si="83"/>
        <v>0</v>
      </c>
      <c r="AH126" s="79"/>
      <c r="AI126" s="81">
        <f t="shared" si="84"/>
        <v>0</v>
      </c>
      <c r="AJ126" s="12"/>
      <c r="AK126" s="82"/>
      <c r="AL126" s="81">
        <f t="shared" si="85"/>
        <v>0</v>
      </c>
      <c r="AN126" s="82"/>
      <c r="AO126" s="81">
        <f t="shared" si="86"/>
        <v>0</v>
      </c>
      <c r="AQ126" s="83"/>
      <c r="AR126" s="84">
        <f t="shared" si="87"/>
        <v>0</v>
      </c>
      <c r="AS126" s="84">
        <f t="shared" si="88"/>
        <v>0</v>
      </c>
      <c r="AT126" s="84">
        <f t="shared" si="89"/>
        <v>0</v>
      </c>
      <c r="AU126" s="84">
        <f t="shared" si="90"/>
        <v>0</v>
      </c>
      <c r="AV126" s="84">
        <f t="shared" si="91"/>
        <v>0</v>
      </c>
      <c r="AW126" s="84">
        <f t="shared" si="92"/>
        <v>0</v>
      </c>
      <c r="AX126" s="84">
        <f t="shared" si="93"/>
        <v>0</v>
      </c>
      <c r="AY126" s="84">
        <f t="shared" si="94"/>
        <v>0</v>
      </c>
      <c r="AZ126" s="84">
        <f t="shared" si="95"/>
        <v>0</v>
      </c>
      <c r="BA126" s="84">
        <f t="shared" si="96"/>
        <v>0</v>
      </c>
      <c r="BB126" s="84">
        <f t="shared" si="97"/>
        <v>0</v>
      </c>
      <c r="BC126" s="84">
        <f t="shared" si="98"/>
        <v>0</v>
      </c>
      <c r="BD126" s="85">
        <f t="shared" si="99"/>
        <v>0</v>
      </c>
      <c r="IE126" s="14"/>
    </row>
    <row r="127" spans="1:239" ht="11.25" customHeight="1">
      <c r="A127" s="74">
        <f>RANK(B127,$B$7:$B$163)</f>
        <v>105</v>
      </c>
      <c r="B127" s="75">
        <f>VALUE(BD127)+C127</f>
        <v>0</v>
      </c>
      <c r="C127" s="76">
        <f t="shared" si="102"/>
        <v>0</v>
      </c>
      <c r="D127" s="103"/>
      <c r="E127" s="103"/>
      <c r="F127" s="103"/>
      <c r="G127" s="79"/>
      <c r="H127" s="80">
        <f>IF(G127,31-G127,0)</f>
        <v>0</v>
      </c>
      <c r="J127" s="79"/>
      <c r="K127" s="80">
        <f>IF(J127,31-J127,0)</f>
        <v>0</v>
      </c>
      <c r="M127" s="79"/>
      <c r="N127" s="80">
        <f>IF(M127,31-M127,0)</f>
        <v>0</v>
      </c>
      <c r="P127" s="79"/>
      <c r="Q127" s="80">
        <f>IF(P127,31-P127,0)</f>
        <v>0</v>
      </c>
      <c r="S127" s="79"/>
      <c r="T127" s="80">
        <f>IF(S127,31-S127,0)</f>
        <v>0</v>
      </c>
      <c r="V127" s="79"/>
      <c r="W127" s="80">
        <f>IF(V127,31-V127,0)</f>
        <v>0</v>
      </c>
      <c r="Y127" s="79"/>
      <c r="Z127" s="80">
        <f t="shared" si="111"/>
        <v>0</v>
      </c>
      <c r="AB127" s="79"/>
      <c r="AC127" s="80">
        <f t="shared" si="109"/>
        <v>0</v>
      </c>
      <c r="AE127" s="79"/>
      <c r="AF127" s="80">
        <f t="shared" si="83"/>
        <v>0</v>
      </c>
      <c r="AH127" s="79"/>
      <c r="AI127" s="81">
        <f t="shared" si="84"/>
        <v>0</v>
      </c>
      <c r="AJ127" s="12"/>
      <c r="AK127" s="82"/>
      <c r="AL127" s="81">
        <f t="shared" si="85"/>
        <v>0</v>
      </c>
      <c r="AN127" s="82"/>
      <c r="AO127" s="81">
        <f t="shared" si="86"/>
        <v>0</v>
      </c>
      <c r="AQ127" s="83"/>
      <c r="AR127" s="84">
        <f t="shared" si="87"/>
        <v>0</v>
      </c>
      <c r="AS127" s="84">
        <f t="shared" si="88"/>
        <v>0</v>
      </c>
      <c r="AT127" s="84">
        <f t="shared" si="89"/>
        <v>0</v>
      </c>
      <c r="AU127" s="84">
        <f t="shared" si="90"/>
        <v>0</v>
      </c>
      <c r="AV127" s="84">
        <f t="shared" si="91"/>
        <v>0</v>
      </c>
      <c r="AW127" s="84">
        <f t="shared" si="92"/>
        <v>0</v>
      </c>
      <c r="AX127" s="84">
        <f t="shared" si="93"/>
        <v>0</v>
      </c>
      <c r="AY127" s="84">
        <f t="shared" si="94"/>
        <v>0</v>
      </c>
      <c r="AZ127" s="84">
        <f t="shared" si="95"/>
        <v>0</v>
      </c>
      <c r="BA127" s="84">
        <f t="shared" si="96"/>
        <v>0</v>
      </c>
      <c r="BB127" s="84">
        <f t="shared" si="97"/>
        <v>0</v>
      </c>
      <c r="BC127" s="84">
        <f t="shared" si="98"/>
        <v>0</v>
      </c>
      <c r="BD127" s="85">
        <f t="shared" si="99"/>
        <v>0</v>
      </c>
      <c r="IE127" s="14"/>
    </row>
    <row r="128" spans="1:239" ht="11.25" customHeight="1">
      <c r="A128" s="74">
        <f>RANK(B128,$B$7:$B$163)</f>
        <v>105</v>
      </c>
      <c r="B128" s="75">
        <f>VALUE(BD128)+C128</f>
        <v>0</v>
      </c>
      <c r="C128" s="76">
        <f t="shared" si="102"/>
        <v>0</v>
      </c>
      <c r="D128" s="77"/>
      <c r="E128" s="78"/>
      <c r="F128" s="77"/>
      <c r="G128" s="79"/>
      <c r="H128" s="80">
        <f>IF(G128,31-G128,0)</f>
        <v>0</v>
      </c>
      <c r="J128" s="79"/>
      <c r="K128" s="80">
        <f>IF(J128,31-J128,0)</f>
        <v>0</v>
      </c>
      <c r="M128" s="79"/>
      <c r="N128" s="80">
        <f>IF(M128,31-M128,0)</f>
        <v>0</v>
      </c>
      <c r="P128" s="79"/>
      <c r="Q128" s="80">
        <f>IF(P128,31-P128,0)</f>
        <v>0</v>
      </c>
      <c r="S128" s="79"/>
      <c r="T128" s="80">
        <f>IF(S128,31-S128,0)</f>
        <v>0</v>
      </c>
      <c r="V128" s="79"/>
      <c r="W128" s="80">
        <f>IF(V128,31-V128,0)</f>
        <v>0</v>
      </c>
      <c r="Y128" s="79"/>
      <c r="Z128" s="80">
        <f t="shared" si="111"/>
        <v>0</v>
      </c>
      <c r="AB128" s="79"/>
      <c r="AC128" s="80">
        <f t="shared" si="109"/>
        <v>0</v>
      </c>
      <c r="AE128" s="79"/>
      <c r="AF128" s="80">
        <f t="shared" si="83"/>
        <v>0</v>
      </c>
      <c r="AH128" s="79"/>
      <c r="AI128" s="81">
        <f t="shared" si="84"/>
        <v>0</v>
      </c>
      <c r="AJ128" s="12"/>
      <c r="AK128" s="82"/>
      <c r="AL128" s="81">
        <f t="shared" si="85"/>
        <v>0</v>
      </c>
      <c r="AN128" s="82"/>
      <c r="AO128" s="81">
        <f t="shared" si="86"/>
        <v>0</v>
      </c>
      <c r="AQ128" s="83"/>
      <c r="AR128" s="84">
        <f t="shared" si="87"/>
        <v>0</v>
      </c>
      <c r="AS128" s="84">
        <f t="shared" si="88"/>
        <v>0</v>
      </c>
      <c r="AT128" s="84">
        <f t="shared" si="89"/>
        <v>0</v>
      </c>
      <c r="AU128" s="84">
        <f t="shared" si="90"/>
        <v>0</v>
      </c>
      <c r="AV128" s="84">
        <f t="shared" si="91"/>
        <v>0</v>
      </c>
      <c r="AW128" s="84">
        <f t="shared" si="92"/>
        <v>0</v>
      </c>
      <c r="AX128" s="84">
        <f t="shared" si="93"/>
        <v>0</v>
      </c>
      <c r="AY128" s="84">
        <f t="shared" si="94"/>
        <v>0</v>
      </c>
      <c r="AZ128" s="84">
        <f t="shared" si="95"/>
        <v>0</v>
      </c>
      <c r="BA128" s="84">
        <f t="shared" si="96"/>
        <v>0</v>
      </c>
      <c r="BB128" s="84">
        <f t="shared" si="97"/>
        <v>0</v>
      </c>
      <c r="BC128" s="84">
        <f t="shared" si="98"/>
        <v>0</v>
      </c>
      <c r="BD128" s="85">
        <f t="shared" si="99"/>
        <v>0</v>
      </c>
      <c r="BE128" s="15"/>
      <c r="IE128" s="14"/>
    </row>
    <row r="129" spans="1:239" ht="11.25" customHeight="1">
      <c r="A129" s="74">
        <f>RANK(B129,$B$7:$B$163)</f>
        <v>105</v>
      </c>
      <c r="B129" s="75">
        <f>VALUE(BD129)+C129</f>
        <v>0</v>
      </c>
      <c r="C129" s="76">
        <f t="shared" si="102"/>
        <v>0</v>
      </c>
      <c r="D129" s="77"/>
      <c r="E129" s="78"/>
      <c r="F129" s="77"/>
      <c r="G129" s="79"/>
      <c r="H129" s="80">
        <f>IF(G129,31-G129,0)</f>
        <v>0</v>
      </c>
      <c r="J129" s="79"/>
      <c r="K129" s="80">
        <f>IF(J129,31-J129,0)</f>
        <v>0</v>
      </c>
      <c r="M129" s="79"/>
      <c r="N129" s="80">
        <f>IF(M129,31-M129,0)</f>
        <v>0</v>
      </c>
      <c r="P129" s="79"/>
      <c r="Q129" s="80">
        <f>IF(P129,31-P129,0)</f>
        <v>0</v>
      </c>
      <c r="S129" s="79"/>
      <c r="T129" s="80">
        <f>IF(S129,31-S129,0)</f>
        <v>0</v>
      </c>
      <c r="V129" s="79"/>
      <c r="W129" s="80">
        <f>IF(V129,31-V129,0)</f>
        <v>0</v>
      </c>
      <c r="Y129" s="79"/>
      <c r="Z129" s="80">
        <f t="shared" si="111"/>
        <v>0</v>
      </c>
      <c r="AB129" s="79"/>
      <c r="AC129" s="80">
        <f t="shared" si="109"/>
        <v>0</v>
      </c>
      <c r="AE129" s="79"/>
      <c r="AF129" s="80">
        <f t="shared" si="83"/>
        <v>0</v>
      </c>
      <c r="AH129" s="79"/>
      <c r="AI129" s="81">
        <f t="shared" si="84"/>
        <v>0</v>
      </c>
      <c r="AJ129" s="12"/>
      <c r="AK129" s="82"/>
      <c r="AL129" s="81">
        <f t="shared" si="85"/>
        <v>0</v>
      </c>
      <c r="AN129" s="82"/>
      <c r="AO129" s="81">
        <f t="shared" si="86"/>
        <v>0</v>
      </c>
      <c r="AQ129" s="83"/>
      <c r="AR129" s="84">
        <f t="shared" si="87"/>
        <v>0</v>
      </c>
      <c r="AS129" s="84">
        <f t="shared" si="88"/>
        <v>0</v>
      </c>
      <c r="AT129" s="84">
        <f t="shared" si="89"/>
        <v>0</v>
      </c>
      <c r="AU129" s="84">
        <f t="shared" si="90"/>
        <v>0</v>
      </c>
      <c r="AV129" s="84">
        <f t="shared" si="91"/>
        <v>0</v>
      </c>
      <c r="AW129" s="84">
        <f t="shared" si="92"/>
        <v>0</v>
      </c>
      <c r="AX129" s="84">
        <f t="shared" si="93"/>
        <v>0</v>
      </c>
      <c r="AY129" s="84">
        <f t="shared" si="94"/>
        <v>0</v>
      </c>
      <c r="AZ129" s="84">
        <f t="shared" si="95"/>
        <v>0</v>
      </c>
      <c r="BA129" s="84">
        <f t="shared" si="96"/>
        <v>0</v>
      </c>
      <c r="BB129" s="84">
        <f t="shared" si="97"/>
        <v>0</v>
      </c>
      <c r="BC129" s="84">
        <f t="shared" si="98"/>
        <v>0</v>
      </c>
      <c r="BD129" s="85">
        <f t="shared" si="99"/>
        <v>0</v>
      </c>
      <c r="IE129" s="14"/>
    </row>
    <row r="130" spans="1:239" ht="11.25" customHeight="1">
      <c r="A130" s="74">
        <f>RANK(B130,$B$7:$B$163)</f>
        <v>105</v>
      </c>
      <c r="B130" s="75">
        <f>VALUE(BD130)+C130</f>
        <v>0</v>
      </c>
      <c r="C130" s="76">
        <f t="shared" si="102"/>
        <v>0</v>
      </c>
      <c r="D130" s="77"/>
      <c r="E130" s="78"/>
      <c r="F130" s="77"/>
      <c r="G130" s="79"/>
      <c r="H130" s="80">
        <f>IF(G130,31-G130,0)</f>
        <v>0</v>
      </c>
      <c r="J130" s="79"/>
      <c r="K130" s="80">
        <f>IF(J130,31-J130,0)</f>
        <v>0</v>
      </c>
      <c r="M130" s="79"/>
      <c r="N130" s="80">
        <f>IF(M130,31-M130,0)</f>
        <v>0</v>
      </c>
      <c r="P130" s="79"/>
      <c r="Q130" s="80">
        <f>IF(P130,31-P130,0)</f>
        <v>0</v>
      </c>
      <c r="S130" s="79"/>
      <c r="T130" s="80">
        <f>IF(S130,31-S130,0)</f>
        <v>0</v>
      </c>
      <c r="V130" s="79"/>
      <c r="W130" s="80">
        <f>IF(V130,31-V130,0)</f>
        <v>0</v>
      </c>
      <c r="Y130" s="79"/>
      <c r="Z130" s="80">
        <f t="shared" si="111"/>
        <v>0</v>
      </c>
      <c r="AB130" s="79"/>
      <c r="AC130" s="80">
        <f t="shared" si="109"/>
        <v>0</v>
      </c>
      <c r="AE130" s="79"/>
      <c r="AF130" s="80">
        <f t="shared" si="83"/>
        <v>0</v>
      </c>
      <c r="AH130" s="79"/>
      <c r="AI130" s="81">
        <f t="shared" si="84"/>
        <v>0</v>
      </c>
      <c r="AJ130" s="12"/>
      <c r="AK130" s="82"/>
      <c r="AL130" s="81">
        <f t="shared" si="85"/>
        <v>0</v>
      </c>
      <c r="AN130" s="82"/>
      <c r="AO130" s="81">
        <f t="shared" si="86"/>
        <v>0</v>
      </c>
      <c r="AQ130" s="83"/>
      <c r="AR130" s="84">
        <f t="shared" si="87"/>
        <v>0</v>
      </c>
      <c r="AS130" s="84">
        <f t="shared" si="88"/>
        <v>0</v>
      </c>
      <c r="AT130" s="84">
        <f t="shared" si="89"/>
        <v>0</v>
      </c>
      <c r="AU130" s="84">
        <f t="shared" si="90"/>
        <v>0</v>
      </c>
      <c r="AV130" s="84">
        <f t="shared" si="91"/>
        <v>0</v>
      </c>
      <c r="AW130" s="84">
        <f t="shared" si="92"/>
        <v>0</v>
      </c>
      <c r="AX130" s="84">
        <f t="shared" si="93"/>
        <v>0</v>
      </c>
      <c r="AY130" s="84">
        <f t="shared" si="94"/>
        <v>0</v>
      </c>
      <c r="AZ130" s="84">
        <f t="shared" si="95"/>
        <v>0</v>
      </c>
      <c r="BA130" s="84">
        <f t="shared" si="96"/>
        <v>0</v>
      </c>
      <c r="BB130" s="84">
        <f t="shared" si="97"/>
        <v>0</v>
      </c>
      <c r="BC130" s="84">
        <f t="shared" si="98"/>
        <v>0</v>
      </c>
      <c r="BD130" s="85">
        <f t="shared" si="99"/>
        <v>0</v>
      </c>
      <c r="IE130" s="14"/>
    </row>
    <row r="131" spans="1:239" ht="11.25" customHeight="1">
      <c r="A131" s="74">
        <f>RANK(B131,$B$7:$B$163)</f>
        <v>105</v>
      </c>
      <c r="B131" s="75">
        <f>VALUE(BD131)+C131</f>
        <v>0</v>
      </c>
      <c r="C131" s="76">
        <f t="shared" si="102"/>
        <v>0</v>
      </c>
      <c r="D131" s="77"/>
      <c r="E131" s="78"/>
      <c r="F131" s="77"/>
      <c r="G131" s="79"/>
      <c r="H131" s="80">
        <f>IF(G131,31-G131,0)</f>
        <v>0</v>
      </c>
      <c r="J131" s="79"/>
      <c r="K131" s="80">
        <f>IF(J131,31-J131,0)</f>
        <v>0</v>
      </c>
      <c r="M131" s="79"/>
      <c r="N131" s="80">
        <f>IF(M131,31-M131,0)</f>
        <v>0</v>
      </c>
      <c r="P131" s="79"/>
      <c r="Q131" s="80">
        <f>IF(P131,31-P131,0)</f>
        <v>0</v>
      </c>
      <c r="S131" s="79"/>
      <c r="T131" s="80">
        <f>IF(S131,31-S131,0)</f>
        <v>0</v>
      </c>
      <c r="V131" s="79"/>
      <c r="W131" s="80">
        <f>IF(V131,31-V131,0)</f>
        <v>0</v>
      </c>
      <c r="Y131" s="79"/>
      <c r="Z131" s="80">
        <f t="shared" si="111"/>
        <v>0</v>
      </c>
      <c r="AB131" s="79"/>
      <c r="AC131" s="80">
        <f t="shared" si="109"/>
        <v>0</v>
      </c>
      <c r="AE131" s="79"/>
      <c r="AF131" s="80">
        <f t="shared" si="83"/>
        <v>0</v>
      </c>
      <c r="AH131" s="79"/>
      <c r="AI131" s="81">
        <f t="shared" si="84"/>
        <v>0</v>
      </c>
      <c r="AJ131" s="12"/>
      <c r="AK131" s="82"/>
      <c r="AL131" s="81">
        <f t="shared" si="85"/>
        <v>0</v>
      </c>
      <c r="AN131" s="82"/>
      <c r="AO131" s="81">
        <f t="shared" si="86"/>
        <v>0</v>
      </c>
      <c r="AQ131" s="83"/>
      <c r="AR131" s="84">
        <f t="shared" si="87"/>
        <v>0</v>
      </c>
      <c r="AS131" s="84">
        <f t="shared" si="88"/>
        <v>0</v>
      </c>
      <c r="AT131" s="84">
        <f t="shared" si="89"/>
        <v>0</v>
      </c>
      <c r="AU131" s="84">
        <f t="shared" si="90"/>
        <v>0</v>
      </c>
      <c r="AV131" s="84">
        <f t="shared" si="91"/>
        <v>0</v>
      </c>
      <c r="AW131" s="84">
        <f t="shared" si="92"/>
        <v>0</v>
      </c>
      <c r="AX131" s="84">
        <f t="shared" si="93"/>
        <v>0</v>
      </c>
      <c r="AY131" s="84">
        <f t="shared" si="94"/>
        <v>0</v>
      </c>
      <c r="AZ131" s="84">
        <f t="shared" si="95"/>
        <v>0</v>
      </c>
      <c r="BA131" s="84">
        <f t="shared" si="96"/>
        <v>0</v>
      </c>
      <c r="BB131" s="84">
        <f t="shared" si="97"/>
        <v>0</v>
      </c>
      <c r="BC131" s="84">
        <f t="shared" si="98"/>
        <v>0</v>
      </c>
      <c r="BD131" s="85">
        <f t="shared" si="99"/>
        <v>0</v>
      </c>
      <c r="BF131" s="89"/>
      <c r="BG131" s="89"/>
      <c r="BH131" s="89"/>
      <c r="BI131" s="89"/>
      <c r="IE131" s="14"/>
    </row>
    <row r="132" spans="1:239" ht="11.25" customHeight="1">
      <c r="A132" s="74">
        <f>RANK(B132,$B$7:$B$163)</f>
        <v>105</v>
      </c>
      <c r="B132" s="75">
        <f>VALUE(BD132)+C132</f>
        <v>0</v>
      </c>
      <c r="C132" s="76">
        <f t="shared" si="102"/>
        <v>0</v>
      </c>
      <c r="D132" s="77"/>
      <c r="E132" s="78"/>
      <c r="F132" s="77"/>
      <c r="G132" s="79"/>
      <c r="H132" s="80">
        <f>IF(G132,31-G132,0)</f>
        <v>0</v>
      </c>
      <c r="J132" s="79"/>
      <c r="K132" s="80">
        <f>IF(J132,31-J132,0)</f>
        <v>0</v>
      </c>
      <c r="M132" s="79"/>
      <c r="N132" s="80">
        <f>IF(M132,31-M132,0)</f>
        <v>0</v>
      </c>
      <c r="P132" s="79"/>
      <c r="Q132" s="80">
        <f>IF(P132,31-P132,0)</f>
        <v>0</v>
      </c>
      <c r="S132" s="79"/>
      <c r="T132" s="80">
        <f>IF(S132,31-S132,0)</f>
        <v>0</v>
      </c>
      <c r="V132" s="79"/>
      <c r="W132" s="80">
        <f>IF(V132,31-V132,0)</f>
        <v>0</v>
      </c>
      <c r="Y132" s="79"/>
      <c r="Z132" s="80">
        <f t="shared" si="111"/>
        <v>0</v>
      </c>
      <c r="AB132" s="79"/>
      <c r="AC132" s="80">
        <f t="shared" si="109"/>
        <v>0</v>
      </c>
      <c r="AE132" s="79"/>
      <c r="AF132" s="80">
        <f t="shared" si="83"/>
        <v>0</v>
      </c>
      <c r="AH132" s="79"/>
      <c r="AI132" s="81">
        <f t="shared" si="84"/>
        <v>0</v>
      </c>
      <c r="AJ132" s="12"/>
      <c r="AK132" s="82"/>
      <c r="AL132" s="81">
        <f t="shared" si="85"/>
        <v>0</v>
      </c>
      <c r="AN132" s="82"/>
      <c r="AO132" s="81">
        <f t="shared" si="86"/>
        <v>0</v>
      </c>
      <c r="AQ132" s="83"/>
      <c r="AR132" s="84">
        <f t="shared" si="87"/>
        <v>0</v>
      </c>
      <c r="AS132" s="84">
        <f t="shared" si="88"/>
        <v>0</v>
      </c>
      <c r="AT132" s="84">
        <f t="shared" si="89"/>
        <v>0</v>
      </c>
      <c r="AU132" s="84">
        <f t="shared" si="90"/>
        <v>0</v>
      </c>
      <c r="AV132" s="84">
        <f t="shared" si="91"/>
        <v>0</v>
      </c>
      <c r="AW132" s="84">
        <f t="shared" si="92"/>
        <v>0</v>
      </c>
      <c r="AX132" s="84">
        <f t="shared" si="93"/>
        <v>0</v>
      </c>
      <c r="AY132" s="84">
        <f t="shared" si="94"/>
        <v>0</v>
      </c>
      <c r="AZ132" s="84">
        <f t="shared" si="95"/>
        <v>0</v>
      </c>
      <c r="BA132" s="84">
        <f t="shared" si="96"/>
        <v>0</v>
      </c>
      <c r="BB132" s="84">
        <f t="shared" si="97"/>
        <v>0</v>
      </c>
      <c r="BC132" s="84">
        <f t="shared" si="98"/>
        <v>0</v>
      </c>
      <c r="BD132" s="85">
        <f t="shared" si="99"/>
        <v>0</v>
      </c>
      <c r="IE132" s="14"/>
    </row>
    <row r="133" spans="1:239" ht="11.25" customHeight="1">
      <c r="A133" s="74">
        <f>RANK(B133,$B$7:$B$163)</f>
        <v>105</v>
      </c>
      <c r="B133" s="75">
        <f>VALUE(BD133)+C133</f>
        <v>0</v>
      </c>
      <c r="C133" s="76">
        <f t="shared" si="102"/>
        <v>0</v>
      </c>
      <c r="D133" s="77"/>
      <c r="E133" s="78"/>
      <c r="F133" s="77"/>
      <c r="G133" s="79"/>
      <c r="H133" s="80">
        <f>IF(G133,31-G133,0)</f>
        <v>0</v>
      </c>
      <c r="J133" s="79"/>
      <c r="K133" s="80">
        <f>IF(J133,31-J133,0)</f>
        <v>0</v>
      </c>
      <c r="M133" s="79"/>
      <c r="N133" s="80">
        <f>IF(M133,31-M133,0)</f>
        <v>0</v>
      </c>
      <c r="P133" s="79"/>
      <c r="Q133" s="80">
        <f>IF(P133,31-P133,0)</f>
        <v>0</v>
      </c>
      <c r="S133" s="79"/>
      <c r="T133" s="80">
        <f>IF(S133,31-S133,0)</f>
        <v>0</v>
      </c>
      <c r="V133" s="79"/>
      <c r="W133" s="80">
        <f>IF(V133,31-V133,0)</f>
        <v>0</v>
      </c>
      <c r="Y133" s="79"/>
      <c r="Z133" s="80">
        <f t="shared" si="111"/>
        <v>0</v>
      </c>
      <c r="AB133" s="79"/>
      <c r="AC133" s="80">
        <f t="shared" si="109"/>
        <v>0</v>
      </c>
      <c r="AE133" s="79"/>
      <c r="AF133" s="80">
        <f t="shared" si="83"/>
        <v>0</v>
      </c>
      <c r="AH133" s="79"/>
      <c r="AI133" s="81">
        <f t="shared" si="84"/>
        <v>0</v>
      </c>
      <c r="AJ133" s="12"/>
      <c r="AK133" s="82"/>
      <c r="AL133" s="81">
        <f t="shared" si="85"/>
        <v>0</v>
      </c>
      <c r="AN133" s="82"/>
      <c r="AO133" s="81">
        <f t="shared" si="86"/>
        <v>0</v>
      </c>
      <c r="AQ133" s="83"/>
      <c r="AR133" s="84">
        <f t="shared" si="87"/>
        <v>0</v>
      </c>
      <c r="AS133" s="84">
        <f t="shared" si="88"/>
        <v>0</v>
      </c>
      <c r="AT133" s="84">
        <f t="shared" si="89"/>
        <v>0</v>
      </c>
      <c r="AU133" s="84">
        <f t="shared" si="90"/>
        <v>0</v>
      </c>
      <c r="AV133" s="84">
        <f t="shared" si="91"/>
        <v>0</v>
      </c>
      <c r="AW133" s="84">
        <f t="shared" si="92"/>
        <v>0</v>
      </c>
      <c r="AX133" s="84">
        <f t="shared" si="93"/>
        <v>0</v>
      </c>
      <c r="AY133" s="84">
        <f t="shared" si="94"/>
        <v>0</v>
      </c>
      <c r="AZ133" s="84">
        <f t="shared" si="95"/>
        <v>0</v>
      </c>
      <c r="BA133" s="84">
        <f t="shared" si="96"/>
        <v>0</v>
      </c>
      <c r="BB133" s="84">
        <f t="shared" si="97"/>
        <v>0</v>
      </c>
      <c r="BC133" s="84">
        <f t="shared" si="98"/>
        <v>0</v>
      </c>
      <c r="BD133" s="85">
        <f t="shared" si="99"/>
        <v>0</v>
      </c>
      <c r="IE133" s="14"/>
    </row>
    <row r="134" spans="1:239" ht="11.25" customHeight="1">
      <c r="A134" s="74">
        <f>RANK(B134,$B$7:$B$163)</f>
        <v>105</v>
      </c>
      <c r="B134" s="75">
        <f>VALUE(BD134)+C134</f>
        <v>0</v>
      </c>
      <c r="C134" s="76">
        <f t="shared" si="102"/>
        <v>0</v>
      </c>
      <c r="D134" s="77"/>
      <c r="E134" s="78"/>
      <c r="F134" s="77"/>
      <c r="G134" s="79"/>
      <c r="H134" s="80">
        <f>IF(G134,31-G134,0)</f>
        <v>0</v>
      </c>
      <c r="J134" s="79"/>
      <c r="K134" s="80">
        <f>IF(J134,31-J134,0)</f>
        <v>0</v>
      </c>
      <c r="M134" s="79"/>
      <c r="N134" s="80">
        <f>IF(M134,31-M134,0)</f>
        <v>0</v>
      </c>
      <c r="P134" s="79"/>
      <c r="Q134" s="80">
        <f>IF(P134,31-P134,0)</f>
        <v>0</v>
      </c>
      <c r="S134" s="79"/>
      <c r="T134" s="80">
        <f>IF(S134,31-S134,0)</f>
        <v>0</v>
      </c>
      <c r="V134" s="79"/>
      <c r="W134" s="80">
        <f>IF(V134,31-V134,0)</f>
        <v>0</v>
      </c>
      <c r="Y134" s="79"/>
      <c r="Z134" s="80">
        <f t="shared" si="111"/>
        <v>0</v>
      </c>
      <c r="AB134" s="79"/>
      <c r="AC134" s="80">
        <f t="shared" si="109"/>
        <v>0</v>
      </c>
      <c r="AE134" s="79"/>
      <c r="AF134" s="80">
        <f t="shared" si="83"/>
        <v>0</v>
      </c>
      <c r="AH134" s="79"/>
      <c r="AI134" s="81">
        <f t="shared" si="84"/>
        <v>0</v>
      </c>
      <c r="AJ134" s="12"/>
      <c r="AK134" s="82"/>
      <c r="AL134" s="81">
        <f t="shared" si="85"/>
        <v>0</v>
      </c>
      <c r="AN134" s="82"/>
      <c r="AO134" s="81">
        <f t="shared" si="86"/>
        <v>0</v>
      </c>
      <c r="AQ134" s="83"/>
      <c r="AR134" s="84">
        <f t="shared" si="87"/>
        <v>0</v>
      </c>
      <c r="AS134" s="84">
        <f t="shared" si="88"/>
        <v>0</v>
      </c>
      <c r="AT134" s="84">
        <f t="shared" si="89"/>
        <v>0</v>
      </c>
      <c r="AU134" s="84">
        <f t="shared" si="90"/>
        <v>0</v>
      </c>
      <c r="AV134" s="84">
        <f t="shared" si="91"/>
        <v>0</v>
      </c>
      <c r="AW134" s="84">
        <f t="shared" si="92"/>
        <v>0</v>
      </c>
      <c r="AX134" s="84">
        <f t="shared" si="93"/>
        <v>0</v>
      </c>
      <c r="AY134" s="84">
        <f t="shared" si="94"/>
        <v>0</v>
      </c>
      <c r="AZ134" s="84">
        <f t="shared" si="95"/>
        <v>0</v>
      </c>
      <c r="BA134" s="84">
        <f t="shared" si="96"/>
        <v>0</v>
      </c>
      <c r="BB134" s="84">
        <f t="shared" si="97"/>
        <v>0</v>
      </c>
      <c r="BC134" s="84">
        <f t="shared" si="98"/>
        <v>0</v>
      </c>
      <c r="BD134" s="85">
        <f t="shared" si="99"/>
        <v>0</v>
      </c>
      <c r="IE134" s="14"/>
    </row>
    <row r="135" spans="1:239" ht="11.25" customHeight="1">
      <c r="A135" s="74">
        <f>RANK(B135,$B$7:$B$163)</f>
        <v>105</v>
      </c>
      <c r="B135" s="75">
        <f>VALUE(BD135)+C135</f>
        <v>0</v>
      </c>
      <c r="C135" s="76">
        <f t="shared" si="102"/>
        <v>0</v>
      </c>
      <c r="D135" s="77"/>
      <c r="E135" s="78"/>
      <c r="F135" s="96"/>
      <c r="G135" s="79"/>
      <c r="H135" s="80">
        <f>IF(G135,31-G135,0)</f>
        <v>0</v>
      </c>
      <c r="J135" s="79"/>
      <c r="K135" s="80">
        <f>IF(J135,31-J135,0)</f>
        <v>0</v>
      </c>
      <c r="M135" s="79"/>
      <c r="N135" s="80">
        <f>IF(M135,31-M135,0)</f>
        <v>0</v>
      </c>
      <c r="P135" s="79"/>
      <c r="Q135" s="80">
        <f>IF(P135,31-P135,0)</f>
        <v>0</v>
      </c>
      <c r="S135" s="79"/>
      <c r="T135" s="80">
        <f>IF(S135,31-S135,0)</f>
        <v>0</v>
      </c>
      <c r="V135" s="79"/>
      <c r="W135" s="80">
        <f>IF(V135,31-V135,0)</f>
        <v>0</v>
      </c>
      <c r="Y135" s="79"/>
      <c r="Z135" s="80">
        <f t="shared" si="111"/>
        <v>0</v>
      </c>
      <c r="AB135" s="79"/>
      <c r="AC135" s="80">
        <f t="shared" si="109"/>
        <v>0</v>
      </c>
      <c r="AE135" s="79"/>
      <c r="AF135" s="80">
        <f t="shared" si="83"/>
        <v>0</v>
      </c>
      <c r="AH135" s="79"/>
      <c r="AI135" s="81">
        <f t="shared" si="84"/>
        <v>0</v>
      </c>
      <c r="AJ135" s="12"/>
      <c r="AK135" s="82"/>
      <c r="AL135" s="81">
        <f t="shared" si="85"/>
        <v>0</v>
      </c>
      <c r="AN135" s="82"/>
      <c r="AO135" s="81">
        <f t="shared" si="86"/>
        <v>0</v>
      </c>
      <c r="AQ135" s="83"/>
      <c r="AR135" s="84">
        <f t="shared" si="87"/>
        <v>0</v>
      </c>
      <c r="AS135" s="84">
        <f t="shared" si="88"/>
        <v>0</v>
      </c>
      <c r="AT135" s="84">
        <f t="shared" si="89"/>
        <v>0</v>
      </c>
      <c r="AU135" s="84">
        <f t="shared" si="90"/>
        <v>0</v>
      </c>
      <c r="AV135" s="84">
        <f t="shared" si="91"/>
        <v>0</v>
      </c>
      <c r="AW135" s="84">
        <f t="shared" si="92"/>
        <v>0</v>
      </c>
      <c r="AX135" s="84">
        <f t="shared" si="93"/>
        <v>0</v>
      </c>
      <c r="AY135" s="84">
        <f t="shared" si="94"/>
        <v>0</v>
      </c>
      <c r="AZ135" s="84">
        <f t="shared" si="95"/>
        <v>0</v>
      </c>
      <c r="BA135" s="84">
        <f t="shared" si="96"/>
        <v>0</v>
      </c>
      <c r="BB135" s="84">
        <f t="shared" si="97"/>
        <v>0</v>
      </c>
      <c r="BC135" s="84">
        <f t="shared" si="98"/>
        <v>0</v>
      </c>
      <c r="BD135" s="85">
        <f t="shared" si="99"/>
        <v>0</v>
      </c>
      <c r="IE135" s="14"/>
    </row>
    <row r="136" spans="1:239" ht="11.25" customHeight="1">
      <c r="A136" s="74">
        <f>RANK(B136,$B$7:$B$163)</f>
        <v>105</v>
      </c>
      <c r="B136" s="75">
        <f>VALUE(BD136)+C136</f>
        <v>0</v>
      </c>
      <c r="C136" s="76">
        <f t="shared" si="102"/>
        <v>0</v>
      </c>
      <c r="D136" s="77"/>
      <c r="E136" s="78"/>
      <c r="F136" s="77"/>
      <c r="G136" s="79"/>
      <c r="H136" s="80">
        <f>IF(G136,31-G136,0)</f>
        <v>0</v>
      </c>
      <c r="J136" s="79"/>
      <c r="K136" s="80">
        <f>IF(J136,31-J136,0)</f>
        <v>0</v>
      </c>
      <c r="M136" s="79"/>
      <c r="N136" s="80">
        <f>IF(M136,31-M136,0)</f>
        <v>0</v>
      </c>
      <c r="P136" s="79"/>
      <c r="Q136" s="80">
        <f>IF(P136,31-P136,0)</f>
        <v>0</v>
      </c>
      <c r="S136" s="79"/>
      <c r="T136" s="80">
        <f>IF(S136,31-S136,0)</f>
        <v>0</v>
      </c>
      <c r="V136" s="93"/>
      <c r="W136" s="80">
        <f>IF(V136,31-V136,0)</f>
        <v>0</v>
      </c>
      <c r="X136"/>
      <c r="Y136" s="79"/>
      <c r="Z136" s="80">
        <f t="shared" si="111"/>
        <v>0</v>
      </c>
      <c r="AB136" s="79"/>
      <c r="AC136" s="80">
        <f t="shared" si="109"/>
        <v>0</v>
      </c>
      <c r="AE136" s="79"/>
      <c r="AF136" s="80">
        <f t="shared" si="83"/>
        <v>0</v>
      </c>
      <c r="AH136" s="79"/>
      <c r="AI136" s="81">
        <f t="shared" si="84"/>
        <v>0</v>
      </c>
      <c r="AJ136" s="12"/>
      <c r="AK136" s="82"/>
      <c r="AL136" s="81">
        <f t="shared" si="85"/>
        <v>0</v>
      </c>
      <c r="AN136" s="82"/>
      <c r="AO136" s="81">
        <f t="shared" si="86"/>
        <v>0</v>
      </c>
      <c r="AQ136" s="83"/>
      <c r="AR136" s="84">
        <f t="shared" si="87"/>
        <v>0</v>
      </c>
      <c r="AS136" s="84">
        <f t="shared" si="88"/>
        <v>0</v>
      </c>
      <c r="AT136" s="84">
        <f t="shared" si="89"/>
        <v>0</v>
      </c>
      <c r="AU136" s="84">
        <f t="shared" si="90"/>
        <v>0</v>
      </c>
      <c r="AV136" s="84">
        <f t="shared" si="91"/>
        <v>0</v>
      </c>
      <c r="AW136" s="84">
        <f t="shared" si="92"/>
        <v>0</v>
      </c>
      <c r="AX136" s="84">
        <f t="shared" si="93"/>
        <v>0</v>
      </c>
      <c r="AY136" s="84">
        <f t="shared" si="94"/>
        <v>0</v>
      </c>
      <c r="AZ136" s="84">
        <f t="shared" si="95"/>
        <v>0</v>
      </c>
      <c r="BA136" s="84">
        <f t="shared" si="96"/>
        <v>0</v>
      </c>
      <c r="BB136" s="84">
        <f t="shared" si="97"/>
        <v>0</v>
      </c>
      <c r="BC136" s="84">
        <f t="shared" si="98"/>
        <v>0</v>
      </c>
      <c r="BD136" s="85">
        <f t="shared" si="99"/>
        <v>0</v>
      </c>
      <c r="IE136" s="14"/>
    </row>
    <row r="137" spans="1:239" ht="11.25" customHeight="1">
      <c r="A137" s="74">
        <f>RANK(B137,$B$7:$B$163)</f>
        <v>105</v>
      </c>
      <c r="B137" s="75">
        <f>VALUE(BD137)+C137</f>
        <v>0</v>
      </c>
      <c r="C137" s="76">
        <f t="shared" si="102"/>
        <v>0</v>
      </c>
      <c r="D137" s="77"/>
      <c r="E137" s="78"/>
      <c r="F137" s="77"/>
      <c r="G137" s="79"/>
      <c r="H137" s="80">
        <f>IF(G137,31-G137,0)</f>
        <v>0</v>
      </c>
      <c r="J137" s="79"/>
      <c r="K137" s="80">
        <f>IF(J137,31-J137,0)</f>
        <v>0</v>
      </c>
      <c r="M137" s="79"/>
      <c r="N137" s="80">
        <f>IF(M137,31-M137,0)</f>
        <v>0</v>
      </c>
      <c r="P137" s="79"/>
      <c r="Q137" s="80">
        <f>IF(P137,31-P137,0)</f>
        <v>0</v>
      </c>
      <c r="S137" s="79"/>
      <c r="T137" s="80">
        <f>IF(S137,31-S137,0)</f>
        <v>0</v>
      </c>
      <c r="V137" s="79"/>
      <c r="W137" s="80">
        <f>IF(V137,31-V137,0)</f>
        <v>0</v>
      </c>
      <c r="Y137" s="79"/>
      <c r="Z137" s="80">
        <f t="shared" si="111"/>
        <v>0</v>
      </c>
      <c r="AB137" s="79"/>
      <c r="AC137" s="80">
        <f t="shared" si="109"/>
        <v>0</v>
      </c>
      <c r="AE137" s="79"/>
      <c r="AF137" s="80">
        <f t="shared" si="83"/>
        <v>0</v>
      </c>
      <c r="AH137" s="79"/>
      <c r="AI137" s="81">
        <f t="shared" si="84"/>
        <v>0</v>
      </c>
      <c r="AJ137" s="12"/>
      <c r="AK137" s="82"/>
      <c r="AL137" s="81">
        <f t="shared" si="85"/>
        <v>0</v>
      </c>
      <c r="AN137" s="82"/>
      <c r="AO137" s="81">
        <f t="shared" si="86"/>
        <v>0</v>
      </c>
      <c r="AQ137" s="83"/>
      <c r="AR137" s="84">
        <f t="shared" si="87"/>
        <v>0</v>
      </c>
      <c r="AS137" s="84">
        <f t="shared" si="88"/>
        <v>0</v>
      </c>
      <c r="AT137" s="84">
        <f t="shared" si="89"/>
        <v>0</v>
      </c>
      <c r="AU137" s="84">
        <f t="shared" si="90"/>
        <v>0</v>
      </c>
      <c r="AV137" s="84">
        <f t="shared" si="91"/>
        <v>0</v>
      </c>
      <c r="AW137" s="84">
        <f t="shared" si="92"/>
        <v>0</v>
      </c>
      <c r="AX137" s="84">
        <f t="shared" si="93"/>
        <v>0</v>
      </c>
      <c r="AY137" s="84">
        <f t="shared" si="94"/>
        <v>0</v>
      </c>
      <c r="AZ137" s="84">
        <f t="shared" si="95"/>
        <v>0</v>
      </c>
      <c r="BA137" s="84">
        <f t="shared" si="96"/>
        <v>0</v>
      </c>
      <c r="BB137" s="84">
        <f t="shared" si="97"/>
        <v>0</v>
      </c>
      <c r="BC137" s="84">
        <f t="shared" si="98"/>
        <v>0</v>
      </c>
      <c r="BD137" s="85">
        <f t="shared" si="99"/>
        <v>0</v>
      </c>
      <c r="IE137" s="14"/>
    </row>
    <row r="138" spans="1:239" ht="11.25" customHeight="1">
      <c r="A138" s="74">
        <f>RANK(B138,$B$7:$B$163)</f>
        <v>105</v>
      </c>
      <c r="B138" s="75">
        <f>VALUE(BD138)+C138</f>
        <v>0</v>
      </c>
      <c r="C138" s="76">
        <f t="shared" si="102"/>
        <v>0</v>
      </c>
      <c r="D138" s="77"/>
      <c r="E138" s="78"/>
      <c r="F138" s="77"/>
      <c r="G138" s="79"/>
      <c r="H138" s="80">
        <f>IF(G138,31-G138,0)</f>
        <v>0</v>
      </c>
      <c r="J138" s="79"/>
      <c r="K138" s="80">
        <f>IF(J138,31-J138,0)</f>
        <v>0</v>
      </c>
      <c r="M138" s="79"/>
      <c r="N138" s="80">
        <f>IF(M138,31-M138,0)</f>
        <v>0</v>
      </c>
      <c r="P138" s="79"/>
      <c r="Q138" s="80">
        <f>IF(P138,31-P138,0)</f>
        <v>0</v>
      </c>
      <c r="S138" s="79"/>
      <c r="T138" s="80">
        <f>IF(S138,31-S138,0)</f>
        <v>0</v>
      </c>
      <c r="V138" s="79"/>
      <c r="W138" s="80">
        <f>IF(V138,31-V138,0)</f>
        <v>0</v>
      </c>
      <c r="Y138" s="79"/>
      <c r="Z138" s="80">
        <f t="shared" si="111"/>
        <v>0</v>
      </c>
      <c r="AB138" s="79"/>
      <c r="AC138" s="80">
        <f aca="true" t="shared" si="112" ref="AC138:AC144">IF(AB138,31-AB138,0)</f>
        <v>0</v>
      </c>
      <c r="AE138" s="79"/>
      <c r="AF138" s="80">
        <f>IF(AE138,31-AE138,0)</f>
        <v>0</v>
      </c>
      <c r="AG138" s="94"/>
      <c r="AH138" s="79"/>
      <c r="AI138" s="81">
        <f>IF(AH138,31-AH138,0)</f>
        <v>0</v>
      </c>
      <c r="AJ138" s="12"/>
      <c r="AK138" s="82"/>
      <c r="AL138" s="81">
        <f>IF(AK138,31-AK138,0)</f>
        <v>0</v>
      </c>
      <c r="AN138" s="82"/>
      <c r="AO138" s="81">
        <f>IF(AN138,31-AN138,0)</f>
        <v>0</v>
      </c>
      <c r="AQ138" s="83"/>
      <c r="AR138" s="84">
        <f aca="true" t="shared" si="113" ref="AR138:AR144">VALUE(H138)</f>
        <v>0</v>
      </c>
      <c r="AS138" s="84">
        <f aca="true" t="shared" si="114" ref="AS138:AS144">VALUE(K138)</f>
        <v>0</v>
      </c>
      <c r="AT138" s="84">
        <f aca="true" t="shared" si="115" ref="AT138:AT144">VALUE(N138)</f>
        <v>0</v>
      </c>
      <c r="AU138" s="84">
        <f aca="true" t="shared" si="116" ref="AU138:AU144">VALUE(Q138)</f>
        <v>0</v>
      </c>
      <c r="AV138" s="84">
        <f aca="true" t="shared" si="117" ref="AV138:AV144">VALUE(T138)</f>
        <v>0</v>
      </c>
      <c r="AW138" s="84">
        <f aca="true" t="shared" si="118" ref="AW138:AW144">VALUE(W138)</f>
        <v>0</v>
      </c>
      <c r="AX138" s="84">
        <f aca="true" t="shared" si="119" ref="AX138:AX144">VALUE(Z138)</f>
        <v>0</v>
      </c>
      <c r="AY138" s="84">
        <f aca="true" t="shared" si="120" ref="AY138:AY144">VALUE(AC138)</f>
        <v>0</v>
      </c>
      <c r="AZ138" s="84">
        <f aca="true" t="shared" si="121" ref="AZ138:AZ144">VALUE(AF138)</f>
        <v>0</v>
      </c>
      <c r="BA138" s="84">
        <f aca="true" t="shared" si="122" ref="BA138:BA144">VALUE(AI138)</f>
        <v>0</v>
      </c>
      <c r="BB138" s="84">
        <f aca="true" t="shared" si="123" ref="BB138:BB144">VALUE(AL138)</f>
        <v>0</v>
      </c>
      <c r="BC138" s="84">
        <f aca="true" t="shared" si="124" ref="BC138:BC144">VALUE(AO138)</f>
        <v>0</v>
      </c>
      <c r="BD138" s="85">
        <f>LARGE(AR138:BC138,1)+LARGE(AR138:BC138,2)+LARGE(AR138:BC138,3)+LARGE(AR138:BC138,4)+LARGE(AR138:BC138,5)+LARGE(AR138:BC138,6)+LARGE(AR138:BC138,7)+LARGE(AR138:BC138,8)</f>
        <v>0</v>
      </c>
      <c r="IE138" s="14"/>
    </row>
    <row r="139" spans="1:239" ht="11.25" customHeight="1">
      <c r="A139" s="74">
        <f>RANK(B139,$B$7:$B$163)</f>
        <v>105</v>
      </c>
      <c r="B139" s="75">
        <f>VALUE(BD139)+C139</f>
        <v>0</v>
      </c>
      <c r="C139" s="76">
        <f t="shared" si="102"/>
        <v>0</v>
      </c>
      <c r="D139" s="77"/>
      <c r="E139" s="78"/>
      <c r="F139" s="77"/>
      <c r="G139" s="79"/>
      <c r="H139" s="80">
        <f>IF(G139,31-G139,0)</f>
        <v>0</v>
      </c>
      <c r="J139" s="79"/>
      <c r="K139" s="80">
        <f>IF(J139,31-J139,0)</f>
        <v>0</v>
      </c>
      <c r="M139" s="79"/>
      <c r="N139" s="80">
        <f>IF(M139,31-M139,0)</f>
        <v>0</v>
      </c>
      <c r="P139" s="79"/>
      <c r="Q139" s="80">
        <f>IF(P139,31-P139,0)</f>
        <v>0</v>
      </c>
      <c r="S139" s="79"/>
      <c r="T139" s="80">
        <f>IF(S139,31-S139,0)</f>
        <v>0</v>
      </c>
      <c r="V139" s="79"/>
      <c r="W139" s="80">
        <f>IF(V139,31-V139,0)</f>
        <v>0</v>
      </c>
      <c r="Y139" s="79"/>
      <c r="Z139" s="80">
        <f t="shared" si="111"/>
        <v>0</v>
      </c>
      <c r="AB139" s="79"/>
      <c r="AC139" s="80">
        <f t="shared" si="112"/>
        <v>0</v>
      </c>
      <c r="AE139" s="79"/>
      <c r="AF139" s="80">
        <f>IF(AE139,31-AE139,0)</f>
        <v>0</v>
      </c>
      <c r="AH139" s="79"/>
      <c r="AI139" s="81">
        <f>IF(AH139,31-AH139,0)</f>
        <v>0</v>
      </c>
      <c r="AJ139" s="12"/>
      <c r="AK139" s="82"/>
      <c r="AL139" s="81">
        <f>IF(AK139,31-AK139,0)</f>
        <v>0</v>
      </c>
      <c r="AN139" s="82"/>
      <c r="AO139" s="81">
        <f>IF(AN139,31-AN139,0)</f>
        <v>0</v>
      </c>
      <c r="AQ139" s="83"/>
      <c r="AR139" s="84">
        <f t="shared" si="113"/>
        <v>0</v>
      </c>
      <c r="AS139" s="84">
        <f t="shared" si="114"/>
        <v>0</v>
      </c>
      <c r="AT139" s="84">
        <f t="shared" si="115"/>
        <v>0</v>
      </c>
      <c r="AU139" s="84">
        <f t="shared" si="116"/>
        <v>0</v>
      </c>
      <c r="AV139" s="84">
        <f t="shared" si="117"/>
        <v>0</v>
      </c>
      <c r="AW139" s="84">
        <f t="shared" si="118"/>
        <v>0</v>
      </c>
      <c r="AX139" s="84">
        <f t="shared" si="119"/>
        <v>0</v>
      </c>
      <c r="AY139" s="84">
        <f t="shared" si="120"/>
        <v>0</v>
      </c>
      <c r="AZ139" s="84">
        <f t="shared" si="121"/>
        <v>0</v>
      </c>
      <c r="BA139" s="84">
        <f t="shared" si="122"/>
        <v>0</v>
      </c>
      <c r="BB139" s="84">
        <f t="shared" si="123"/>
        <v>0</v>
      </c>
      <c r="BC139" s="84">
        <f t="shared" si="124"/>
        <v>0</v>
      </c>
      <c r="BD139" s="85">
        <f>LARGE(AR139:BC139,1)+LARGE(AR139:BC139,2)+LARGE(AR139:BC139,3)+LARGE(AR139:BC139,4)+LARGE(AR139:BC139,5)+LARGE(AR139:BC139,6)+LARGE(AR139:BC139,7)+LARGE(AR139:BC139,8)</f>
        <v>0</v>
      </c>
      <c r="IE139" s="14"/>
    </row>
    <row r="140" spans="1:239" ht="11.25" customHeight="1">
      <c r="A140" s="74">
        <f>RANK(B140,$B$7:$B$163)</f>
        <v>105</v>
      </c>
      <c r="B140" s="75">
        <f>VALUE(BD140)+C140</f>
        <v>0</v>
      </c>
      <c r="C140" s="76">
        <f t="shared" si="102"/>
        <v>0</v>
      </c>
      <c r="D140" s="77"/>
      <c r="E140" s="78"/>
      <c r="F140" s="77"/>
      <c r="G140" s="79"/>
      <c r="H140" s="80">
        <f>IF(G140,31-G140,0)</f>
        <v>0</v>
      </c>
      <c r="J140" s="79"/>
      <c r="K140" s="80">
        <f>IF(J140,31-J140,0)</f>
        <v>0</v>
      </c>
      <c r="M140" s="79"/>
      <c r="N140" s="80">
        <f>IF(M140,31-M140,0)</f>
        <v>0</v>
      </c>
      <c r="P140" s="79"/>
      <c r="Q140" s="80">
        <f>IF(P140,31-P140,0)</f>
        <v>0</v>
      </c>
      <c r="S140" s="79"/>
      <c r="T140" s="80">
        <f>IF(S140,31-S140,0)</f>
        <v>0</v>
      </c>
      <c r="V140" s="79"/>
      <c r="W140" s="80">
        <f>IF(V140,31-V140,0)</f>
        <v>0</v>
      </c>
      <c r="Y140" s="79"/>
      <c r="Z140" s="80">
        <f t="shared" si="111"/>
        <v>0</v>
      </c>
      <c r="AB140" s="79"/>
      <c r="AC140" s="80">
        <f t="shared" si="112"/>
        <v>0</v>
      </c>
      <c r="AE140" s="79"/>
      <c r="AF140" s="80">
        <f>IF(AE140,31-AE140,0)</f>
        <v>0</v>
      </c>
      <c r="AH140" s="79"/>
      <c r="AI140" s="81">
        <f>IF(AH140,31-AH140,0)</f>
        <v>0</v>
      </c>
      <c r="AJ140" s="12"/>
      <c r="AK140" s="82"/>
      <c r="AL140" s="81">
        <f>IF(AK140,31-AK140,0)</f>
        <v>0</v>
      </c>
      <c r="AN140" s="82"/>
      <c r="AO140" s="81">
        <f>IF(AN140,31-AN140,0)</f>
        <v>0</v>
      </c>
      <c r="AQ140" s="83"/>
      <c r="AR140" s="84">
        <f t="shared" si="113"/>
        <v>0</v>
      </c>
      <c r="AS140" s="84">
        <f t="shared" si="114"/>
        <v>0</v>
      </c>
      <c r="AT140" s="84">
        <f t="shared" si="115"/>
        <v>0</v>
      </c>
      <c r="AU140" s="84">
        <f t="shared" si="116"/>
        <v>0</v>
      </c>
      <c r="AV140" s="84">
        <f t="shared" si="117"/>
        <v>0</v>
      </c>
      <c r="AW140" s="84">
        <f t="shared" si="118"/>
        <v>0</v>
      </c>
      <c r="AX140" s="84">
        <f t="shared" si="119"/>
        <v>0</v>
      </c>
      <c r="AY140" s="84">
        <f t="shared" si="120"/>
        <v>0</v>
      </c>
      <c r="AZ140" s="84">
        <f t="shared" si="121"/>
        <v>0</v>
      </c>
      <c r="BA140" s="84">
        <f t="shared" si="122"/>
        <v>0</v>
      </c>
      <c r="BB140" s="84">
        <f t="shared" si="123"/>
        <v>0</v>
      </c>
      <c r="BC140" s="84">
        <f t="shared" si="124"/>
        <v>0</v>
      </c>
      <c r="BD140" s="85">
        <f>LARGE(AR140:BC140,1)+LARGE(AR140:BC140,2)+LARGE(AR140:BC140,3)+LARGE(AR140:BC140,4)+LARGE(AR140:BC140,5)+LARGE(AR140:BC140,6)+LARGE(AR140:BC140,7)+LARGE(AR140:BC140,8)</f>
        <v>0</v>
      </c>
      <c r="BF140" s="89"/>
      <c r="BG140" s="89"/>
      <c r="BH140" s="89"/>
      <c r="BI140" s="89"/>
      <c r="IE140" s="14"/>
    </row>
    <row r="141" spans="1:256" s="87" customFormat="1" ht="11.25" customHeight="1">
      <c r="A141" s="74">
        <f>RANK(B141,$B$7:$B$163)</f>
        <v>105</v>
      </c>
      <c r="B141" s="75">
        <f>VALUE(BD141)+C141</f>
        <v>0</v>
      </c>
      <c r="C141" s="76">
        <f t="shared" si="102"/>
        <v>0</v>
      </c>
      <c r="D141" s="90"/>
      <c r="E141" s="90"/>
      <c r="F141" s="77"/>
      <c r="G141" s="79"/>
      <c r="H141" s="80">
        <f>IF(G141,31-G141,0)</f>
        <v>0</v>
      </c>
      <c r="I141" s="7"/>
      <c r="J141" s="79"/>
      <c r="K141" s="80">
        <f>IF(J141,31-J141,0)</f>
        <v>0</v>
      </c>
      <c r="L141" s="7"/>
      <c r="M141" s="79"/>
      <c r="N141" s="80">
        <f>IF(M141,31-M141,0)</f>
        <v>0</v>
      </c>
      <c r="O141" s="7"/>
      <c r="P141" s="79"/>
      <c r="Q141" s="80">
        <f aca="true" t="shared" si="125" ref="Q141:Q153">IF(P141,31-P141,0)</f>
        <v>0</v>
      </c>
      <c r="R141" s="7"/>
      <c r="S141" s="79"/>
      <c r="T141" s="80">
        <f>IF(S141,31-S141,0)</f>
        <v>0</v>
      </c>
      <c r="U141" s="7"/>
      <c r="V141" s="79"/>
      <c r="W141" s="80">
        <f>IF(V141,31-V141,0)</f>
        <v>0</v>
      </c>
      <c r="X141" s="7"/>
      <c r="Y141" s="79"/>
      <c r="Z141" s="80">
        <f t="shared" si="111"/>
        <v>0</v>
      </c>
      <c r="AA141" s="7"/>
      <c r="AB141" s="79"/>
      <c r="AC141" s="80">
        <f t="shared" si="112"/>
        <v>0</v>
      </c>
      <c r="AD141" s="7"/>
      <c r="AE141" s="79"/>
      <c r="AF141" s="80">
        <f>IF(AE141,31-AE141,0)</f>
        <v>0</v>
      </c>
      <c r="AG141" s="7"/>
      <c r="AH141" s="79"/>
      <c r="AI141" s="81">
        <f>IF(AH141,31-AH141,0)</f>
        <v>0</v>
      </c>
      <c r="AJ141" s="12"/>
      <c r="AK141" s="82"/>
      <c r="AL141" s="81">
        <f>IF(AK141,31-AK141,0)</f>
        <v>0</v>
      </c>
      <c r="AM141" s="12"/>
      <c r="AN141" s="82"/>
      <c r="AO141" s="81">
        <f>IF(AN141,31-AN141,0)</f>
        <v>0</v>
      </c>
      <c r="AP141" s="12"/>
      <c r="AQ141" s="83"/>
      <c r="AR141" s="84">
        <f t="shared" si="113"/>
        <v>0</v>
      </c>
      <c r="AS141" s="84">
        <f t="shared" si="114"/>
        <v>0</v>
      </c>
      <c r="AT141" s="84">
        <f t="shared" si="115"/>
        <v>0</v>
      </c>
      <c r="AU141" s="84">
        <f t="shared" si="116"/>
        <v>0</v>
      </c>
      <c r="AV141" s="84">
        <f t="shared" si="117"/>
        <v>0</v>
      </c>
      <c r="AW141" s="84">
        <f t="shared" si="118"/>
        <v>0</v>
      </c>
      <c r="AX141" s="84">
        <f t="shared" si="119"/>
        <v>0</v>
      </c>
      <c r="AY141" s="84">
        <f t="shared" si="120"/>
        <v>0</v>
      </c>
      <c r="AZ141" s="84">
        <f t="shared" si="121"/>
        <v>0</v>
      </c>
      <c r="BA141" s="84">
        <f t="shared" si="122"/>
        <v>0</v>
      </c>
      <c r="BB141" s="84">
        <f t="shared" si="123"/>
        <v>0</v>
      </c>
      <c r="BC141" s="84">
        <f t="shared" si="124"/>
        <v>0</v>
      </c>
      <c r="BD141" s="85">
        <f>LARGE(AR141:BC141,1)+LARGE(AR141:BC141,2)+LARGE(AR141:BC141,3)+LARGE(AR141:BC141,4)+LARGE(AR141:BC141,5)+LARGE(AR141:BC141,6)+LARGE(AR141:BC141,7)+LARGE(AR141:BC141,8)</f>
        <v>0</v>
      </c>
      <c r="BE141" s="14"/>
      <c r="BF141" s="14"/>
      <c r="BG141" s="14"/>
      <c r="BH141" s="14"/>
      <c r="BI141" s="14"/>
      <c r="IF141" s="15"/>
      <c r="IG141" s="15"/>
      <c r="IH141" s="15"/>
      <c r="II141" s="15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39" ht="11.25" customHeight="1">
      <c r="A142" s="74">
        <f>RANK(B142,$B$7:$B$163)</f>
        <v>105</v>
      </c>
      <c r="B142" s="75">
        <f>VALUE(BD142)+C142</f>
        <v>0</v>
      </c>
      <c r="C142" s="76">
        <f t="shared" si="102"/>
        <v>0</v>
      </c>
      <c r="D142" s="91"/>
      <c r="E142" s="78"/>
      <c r="F142" s="91"/>
      <c r="G142" s="98"/>
      <c r="H142" s="80">
        <f>IF(G142,31-G142,0)</f>
        <v>0</v>
      </c>
      <c r="J142" s="98"/>
      <c r="K142" s="80">
        <f>IF(J142,31-J142,0)</f>
        <v>0</v>
      </c>
      <c r="M142" s="98"/>
      <c r="N142" s="80">
        <f>IF(M142,31-M142,0)</f>
        <v>0</v>
      </c>
      <c r="P142" s="98"/>
      <c r="Q142" s="80">
        <f t="shared" si="125"/>
        <v>0</v>
      </c>
      <c r="S142" s="79"/>
      <c r="T142" s="80">
        <f>IF(S142,31-S142,0)</f>
        <v>0</v>
      </c>
      <c r="V142" s="98"/>
      <c r="W142" s="80">
        <f>IF(V142,31-V142,0)</f>
        <v>0</v>
      </c>
      <c r="Y142" s="98"/>
      <c r="Z142" s="80">
        <f t="shared" si="111"/>
        <v>0</v>
      </c>
      <c r="AB142" s="98"/>
      <c r="AC142" s="80">
        <f t="shared" si="112"/>
        <v>0</v>
      </c>
      <c r="AE142" s="98"/>
      <c r="AF142" s="80">
        <f>IF(AE142,31-AE142,0)</f>
        <v>0</v>
      </c>
      <c r="AH142" s="98"/>
      <c r="AI142" s="81">
        <f>IF(AH142,31-AH142,0)</f>
        <v>0</v>
      </c>
      <c r="AJ142" s="95"/>
      <c r="AK142" s="104"/>
      <c r="AL142" s="81">
        <f>IF(AK142,31-AK142,0)</f>
        <v>0</v>
      </c>
      <c r="AN142" s="104"/>
      <c r="AO142" s="81">
        <f>IF(AN142,31-AN142,0)</f>
        <v>0</v>
      </c>
      <c r="AQ142" s="83"/>
      <c r="AR142" s="84">
        <f t="shared" si="113"/>
        <v>0</v>
      </c>
      <c r="AS142" s="84">
        <f t="shared" si="114"/>
        <v>0</v>
      </c>
      <c r="AT142" s="84">
        <f t="shared" si="115"/>
        <v>0</v>
      </c>
      <c r="AU142" s="84">
        <f t="shared" si="116"/>
        <v>0</v>
      </c>
      <c r="AV142" s="84">
        <f t="shared" si="117"/>
        <v>0</v>
      </c>
      <c r="AW142" s="84">
        <f t="shared" si="118"/>
        <v>0</v>
      </c>
      <c r="AX142" s="84">
        <f t="shared" si="119"/>
        <v>0</v>
      </c>
      <c r="AY142" s="84">
        <f t="shared" si="120"/>
        <v>0</v>
      </c>
      <c r="AZ142" s="84">
        <f t="shared" si="121"/>
        <v>0</v>
      </c>
      <c r="BA142" s="84">
        <f t="shared" si="122"/>
        <v>0</v>
      </c>
      <c r="BB142" s="84">
        <f t="shared" si="123"/>
        <v>0</v>
      </c>
      <c r="BC142" s="84">
        <f t="shared" si="124"/>
        <v>0</v>
      </c>
      <c r="BD142" s="85">
        <f>LARGE(AR142:BC142,1)+LARGE(AR142:BC142,2)+LARGE(AR142:BC142,3)+LARGE(AR142:BC142,4)+LARGE(AR142:BC142,5)+LARGE(AR142:BC142,6)+LARGE(AR142:BC142,7)+LARGE(AR142:BC142,8)</f>
        <v>0</v>
      </c>
      <c r="BE142" s="89"/>
      <c r="IE142" s="14"/>
    </row>
    <row r="143" spans="1:239" ht="11.25" customHeight="1">
      <c r="A143" s="74">
        <f>RANK(B143,$B$7:$B$163)</f>
        <v>105</v>
      </c>
      <c r="B143" s="75">
        <f>VALUE(BD143)+C143</f>
        <v>0</v>
      </c>
      <c r="C143" s="76">
        <f t="shared" si="102"/>
        <v>0</v>
      </c>
      <c r="D143" s="91"/>
      <c r="E143" s="78"/>
      <c r="F143" s="105"/>
      <c r="G143" s="79"/>
      <c r="H143" s="80">
        <f>IF(G143,31-G143,0)</f>
        <v>0</v>
      </c>
      <c r="J143" s="79"/>
      <c r="K143" s="80">
        <f>IF(J143,31-J143,0)</f>
        <v>0</v>
      </c>
      <c r="M143" s="79"/>
      <c r="N143" s="80">
        <f>IF(M143,31-M143,0)</f>
        <v>0</v>
      </c>
      <c r="P143" s="79"/>
      <c r="Q143" s="80">
        <f t="shared" si="125"/>
        <v>0</v>
      </c>
      <c r="S143" s="79"/>
      <c r="T143" s="80">
        <f>IF(S143,31-S143,0)</f>
        <v>0</v>
      </c>
      <c r="V143" s="79"/>
      <c r="W143" s="80">
        <f>IF(V143,31-V143,0)</f>
        <v>0</v>
      </c>
      <c r="Y143" s="79"/>
      <c r="Z143" s="80">
        <f t="shared" si="111"/>
        <v>0</v>
      </c>
      <c r="AB143" s="79"/>
      <c r="AC143" s="80">
        <f t="shared" si="112"/>
        <v>0</v>
      </c>
      <c r="AE143" s="79"/>
      <c r="AF143" s="80">
        <f>IF(AE143,31-AE143,0)</f>
        <v>0</v>
      </c>
      <c r="AG143" s="94"/>
      <c r="AH143" s="79"/>
      <c r="AI143" s="81">
        <f>IF(AH143,31-AH143,0)</f>
        <v>0</v>
      </c>
      <c r="AJ143" s="12"/>
      <c r="AK143" s="82"/>
      <c r="AL143" s="81">
        <f>IF(AK143,31-AK143,0)</f>
        <v>0</v>
      </c>
      <c r="AN143" s="82"/>
      <c r="AO143" s="81">
        <f>IF(AN143,31-AN143,0)</f>
        <v>0</v>
      </c>
      <c r="AQ143" s="83"/>
      <c r="AR143" s="84">
        <f t="shared" si="113"/>
        <v>0</v>
      </c>
      <c r="AS143" s="84">
        <f t="shared" si="114"/>
        <v>0</v>
      </c>
      <c r="AT143" s="84">
        <f t="shared" si="115"/>
        <v>0</v>
      </c>
      <c r="AU143" s="84">
        <f t="shared" si="116"/>
        <v>0</v>
      </c>
      <c r="AV143" s="84">
        <f t="shared" si="117"/>
        <v>0</v>
      </c>
      <c r="AW143" s="84">
        <f t="shared" si="118"/>
        <v>0</v>
      </c>
      <c r="AX143" s="84">
        <f t="shared" si="119"/>
        <v>0</v>
      </c>
      <c r="AY143" s="84">
        <f t="shared" si="120"/>
        <v>0</v>
      </c>
      <c r="AZ143" s="84">
        <f t="shared" si="121"/>
        <v>0</v>
      </c>
      <c r="BA143" s="84">
        <f t="shared" si="122"/>
        <v>0</v>
      </c>
      <c r="BB143" s="84">
        <f t="shared" si="123"/>
        <v>0</v>
      </c>
      <c r="BC143" s="84">
        <f t="shared" si="124"/>
        <v>0</v>
      </c>
      <c r="BD143" s="85">
        <f>LARGE(AR143:BC143,1)+LARGE(AR143:BC143,2)+LARGE(AR143:BC143,3)+LARGE(AR143:BC143,4)+LARGE(AR143:BC143,5)+LARGE(AR143:BC143,6)+LARGE(AR143:BC143,7)+LARGE(AR143:BC143,8)</f>
        <v>0</v>
      </c>
      <c r="IE143" s="14"/>
    </row>
    <row r="144" spans="1:239" ht="11.25" customHeight="1">
      <c r="A144" s="74">
        <f>RANK(B144,$B$7:$B$163)</f>
        <v>105</v>
      </c>
      <c r="B144" s="75">
        <f>VALUE(BD144)+C144</f>
        <v>0</v>
      </c>
      <c r="C144" s="76">
        <f t="shared" si="102"/>
        <v>0</v>
      </c>
      <c r="D144" s="91"/>
      <c r="E144" s="78"/>
      <c r="F144" s="91"/>
      <c r="G144" s="79"/>
      <c r="H144" s="80">
        <f>IF(G144,31-G144,0)</f>
        <v>0</v>
      </c>
      <c r="J144" s="79"/>
      <c r="K144" s="80">
        <f>IF(J144,31-J144,0)</f>
        <v>0</v>
      </c>
      <c r="M144" s="79"/>
      <c r="N144" s="80">
        <f>IF(M144,31-M144,0)</f>
        <v>0</v>
      </c>
      <c r="P144" s="79"/>
      <c r="Q144" s="80">
        <f t="shared" si="125"/>
        <v>0</v>
      </c>
      <c r="S144" s="79"/>
      <c r="T144" s="80">
        <f>IF(S144,31-S144,0)</f>
        <v>0</v>
      </c>
      <c r="V144" s="79"/>
      <c r="W144" s="80">
        <f>IF(V144,31-V144,0)</f>
        <v>0</v>
      </c>
      <c r="Y144" s="79"/>
      <c r="Z144" s="80">
        <f t="shared" si="111"/>
        <v>0</v>
      </c>
      <c r="AB144" s="79"/>
      <c r="AC144" s="80">
        <f t="shared" si="112"/>
        <v>0</v>
      </c>
      <c r="AE144" s="79"/>
      <c r="AF144" s="80">
        <f>IF(AE144,31-AE144,0)</f>
        <v>0</v>
      </c>
      <c r="AH144" s="79"/>
      <c r="AI144" s="81">
        <f>IF(AH144,31-AH144,0)</f>
        <v>0</v>
      </c>
      <c r="AJ144" s="12"/>
      <c r="AK144" s="82"/>
      <c r="AL144" s="81">
        <f>IF(AK144,31-AK144,0)</f>
        <v>0</v>
      </c>
      <c r="AN144" s="82"/>
      <c r="AO144" s="81">
        <f>IF(AN144,31-AN144,0)</f>
        <v>0</v>
      </c>
      <c r="AQ144" s="83"/>
      <c r="AR144" s="84">
        <f t="shared" si="113"/>
        <v>0</v>
      </c>
      <c r="AS144" s="84">
        <f t="shared" si="114"/>
        <v>0</v>
      </c>
      <c r="AT144" s="84">
        <f t="shared" si="115"/>
        <v>0</v>
      </c>
      <c r="AU144" s="84">
        <f t="shared" si="116"/>
        <v>0</v>
      </c>
      <c r="AV144" s="84">
        <f t="shared" si="117"/>
        <v>0</v>
      </c>
      <c r="AW144" s="84">
        <f t="shared" si="118"/>
        <v>0</v>
      </c>
      <c r="AX144" s="84">
        <f t="shared" si="119"/>
        <v>0</v>
      </c>
      <c r="AY144" s="84">
        <f t="shared" si="120"/>
        <v>0</v>
      </c>
      <c r="AZ144" s="84">
        <f t="shared" si="121"/>
        <v>0</v>
      </c>
      <c r="BA144" s="84">
        <f t="shared" si="122"/>
        <v>0</v>
      </c>
      <c r="BB144" s="84">
        <f t="shared" si="123"/>
        <v>0</v>
      </c>
      <c r="BC144" s="84">
        <f t="shared" si="124"/>
        <v>0</v>
      </c>
      <c r="BD144" s="85">
        <f>LARGE(AR144:BC144,1)+LARGE(AR144:BC144,2)+LARGE(AR144:BC144,3)+LARGE(AR144:BC144,4)+LARGE(AR144:BC144,5)+LARGE(AR144:BC144,6)+LARGE(AR144:BC144,7)+LARGE(AR144:BC144,8)</f>
        <v>0</v>
      </c>
      <c r="IE144" s="14"/>
    </row>
    <row r="145" spans="1:239" ht="11.25" customHeight="1">
      <c r="A145" s="74">
        <f>RANK(B145,$B$7:$B$163)</f>
        <v>105</v>
      </c>
      <c r="B145" s="75">
        <f aca="true" t="shared" si="126" ref="B145:B163">VALUE(BD145)+C145</f>
        <v>0</v>
      </c>
      <c r="C145" s="76">
        <f aca="true" t="shared" si="127" ref="C145:C163">COUNT(G145,J145,M145,P145,S145,V145,Y145,AB145,AE145,AH145,AK145,AN145)</f>
        <v>0</v>
      </c>
      <c r="D145" s="91"/>
      <c r="E145" s="78"/>
      <c r="F145" s="91"/>
      <c r="G145" s="79"/>
      <c r="H145" s="80">
        <f aca="true" t="shared" si="128" ref="H145:H163">IF(G145,31-G145,0)</f>
        <v>0</v>
      </c>
      <c r="J145" s="79"/>
      <c r="K145" s="80">
        <f aca="true" t="shared" si="129" ref="K145:K163">IF(J145,31-J145,0)</f>
        <v>0</v>
      </c>
      <c r="M145" s="79"/>
      <c r="N145" s="80">
        <f aca="true" t="shared" si="130" ref="N145:N163">IF(M145,31-M145,0)</f>
        <v>0</v>
      </c>
      <c r="P145" s="79"/>
      <c r="Q145" s="80">
        <f t="shared" si="125"/>
        <v>0</v>
      </c>
      <c r="S145" s="79"/>
      <c r="T145" s="80">
        <f aca="true" t="shared" si="131" ref="T145:T163">IF(S145,31-S145,0)</f>
        <v>0</v>
      </c>
      <c r="V145" s="79"/>
      <c r="W145" s="80">
        <f aca="true" t="shared" si="132" ref="W145:W163">IF(V145,31-V145,0)</f>
        <v>0</v>
      </c>
      <c r="Y145" s="79"/>
      <c r="Z145" s="80">
        <f t="shared" si="111"/>
        <v>0</v>
      </c>
      <c r="AB145" s="79"/>
      <c r="AC145" s="80">
        <f aca="true" t="shared" si="133" ref="AC145:AC163">IF(AB145,31-AB145,0)</f>
        <v>0</v>
      </c>
      <c r="AE145" s="79"/>
      <c r="AF145" s="80">
        <f aca="true" t="shared" si="134" ref="AF145:AF163">IF(AE145,31-AE145,0)</f>
        <v>0</v>
      </c>
      <c r="AH145" s="79"/>
      <c r="AI145" s="81">
        <f aca="true" t="shared" si="135" ref="AI145:AI163">IF(AH145,31-AH145,0)</f>
        <v>0</v>
      </c>
      <c r="AJ145" s="12"/>
      <c r="AK145" s="82"/>
      <c r="AL145" s="81">
        <f aca="true" t="shared" si="136" ref="AL145:AL163">IF(AK145,31-AK145,0)</f>
        <v>0</v>
      </c>
      <c r="AN145" s="82"/>
      <c r="AO145" s="81">
        <f aca="true" t="shared" si="137" ref="AO145:AO163">IF(AN145,31-AN145,0)</f>
        <v>0</v>
      </c>
      <c r="AQ145" s="83"/>
      <c r="AR145" s="84">
        <f aca="true" t="shared" si="138" ref="AR145:AR163">VALUE(H145)</f>
        <v>0</v>
      </c>
      <c r="AS145" s="84">
        <f aca="true" t="shared" si="139" ref="AS145:AS163">VALUE(K145)</f>
        <v>0</v>
      </c>
      <c r="AT145" s="84">
        <f aca="true" t="shared" si="140" ref="AT145:AT163">VALUE(N145)</f>
        <v>0</v>
      </c>
      <c r="AU145" s="84">
        <f aca="true" t="shared" si="141" ref="AU145:AU163">VALUE(Q145)</f>
        <v>0</v>
      </c>
      <c r="AV145" s="84">
        <f aca="true" t="shared" si="142" ref="AV145:AV163">VALUE(T145)</f>
        <v>0</v>
      </c>
      <c r="AW145" s="84">
        <f aca="true" t="shared" si="143" ref="AW145:AW163">VALUE(W145)</f>
        <v>0</v>
      </c>
      <c r="AX145" s="84">
        <f aca="true" t="shared" si="144" ref="AX145:AX163">VALUE(Z145)</f>
        <v>0</v>
      </c>
      <c r="AY145" s="84">
        <f aca="true" t="shared" si="145" ref="AY145:AY163">VALUE(AC145)</f>
        <v>0</v>
      </c>
      <c r="AZ145" s="84">
        <f aca="true" t="shared" si="146" ref="AZ145:AZ163">VALUE(AF145)</f>
        <v>0</v>
      </c>
      <c r="BA145" s="84">
        <f aca="true" t="shared" si="147" ref="BA145:BA163">VALUE(AI145)</f>
        <v>0</v>
      </c>
      <c r="BB145" s="84">
        <f aca="true" t="shared" si="148" ref="BB145:BB163">VALUE(AL145)</f>
        <v>0</v>
      </c>
      <c r="BC145" s="84">
        <f aca="true" t="shared" si="149" ref="BC145:BC163">VALUE(AO145)</f>
        <v>0</v>
      </c>
      <c r="BD145" s="85">
        <f aca="true" t="shared" si="150" ref="BD145:BD163">LARGE(AR145:BC145,1)+LARGE(AR145:BC145,2)+LARGE(AR145:BC145,3)+LARGE(AR145:BC145,4)+LARGE(AR145:BC145,5)+LARGE(AR145:BC145,6)+LARGE(AR145:BC145,7)+LARGE(AR145:BC145,8)</f>
        <v>0</v>
      </c>
      <c r="IE145" s="14"/>
    </row>
    <row r="146" spans="1:239" ht="11.25" customHeight="1">
      <c r="A146" s="74">
        <f>RANK(B146,$B$7:$B$163)</f>
        <v>105</v>
      </c>
      <c r="B146" s="75">
        <f t="shared" si="126"/>
        <v>0</v>
      </c>
      <c r="C146" s="76">
        <f t="shared" si="127"/>
        <v>0</v>
      </c>
      <c r="D146" s="106"/>
      <c r="E146" s="106"/>
      <c r="F146" s="91"/>
      <c r="G146" s="79"/>
      <c r="H146" s="80">
        <f t="shared" si="128"/>
        <v>0</v>
      </c>
      <c r="J146" s="79"/>
      <c r="K146" s="80">
        <f t="shared" si="129"/>
        <v>0</v>
      </c>
      <c r="M146" s="79"/>
      <c r="N146" s="80">
        <f t="shared" si="130"/>
        <v>0</v>
      </c>
      <c r="P146" s="79"/>
      <c r="Q146" s="80">
        <f t="shared" si="125"/>
        <v>0</v>
      </c>
      <c r="S146" s="79"/>
      <c r="T146" s="80">
        <f t="shared" si="131"/>
        <v>0</v>
      </c>
      <c r="V146" s="79"/>
      <c r="W146" s="80">
        <f t="shared" si="132"/>
        <v>0</v>
      </c>
      <c r="Y146" s="79"/>
      <c r="Z146" s="80">
        <f t="shared" si="111"/>
        <v>0</v>
      </c>
      <c r="AB146" s="79"/>
      <c r="AC146" s="80">
        <f t="shared" si="133"/>
        <v>0</v>
      </c>
      <c r="AE146" s="79"/>
      <c r="AF146" s="80">
        <f t="shared" si="134"/>
        <v>0</v>
      </c>
      <c r="AH146" s="79"/>
      <c r="AI146" s="81">
        <f t="shared" si="135"/>
        <v>0</v>
      </c>
      <c r="AJ146" s="12"/>
      <c r="AK146" s="82"/>
      <c r="AL146" s="81">
        <f t="shared" si="136"/>
        <v>0</v>
      </c>
      <c r="AN146" s="82"/>
      <c r="AO146" s="81">
        <f t="shared" si="137"/>
        <v>0</v>
      </c>
      <c r="AQ146" s="83"/>
      <c r="AR146" s="84">
        <f t="shared" si="138"/>
        <v>0</v>
      </c>
      <c r="AS146" s="84">
        <f t="shared" si="139"/>
        <v>0</v>
      </c>
      <c r="AT146" s="84">
        <f t="shared" si="140"/>
        <v>0</v>
      </c>
      <c r="AU146" s="84">
        <f t="shared" si="141"/>
        <v>0</v>
      </c>
      <c r="AV146" s="84">
        <f t="shared" si="142"/>
        <v>0</v>
      </c>
      <c r="AW146" s="84">
        <f t="shared" si="143"/>
        <v>0</v>
      </c>
      <c r="AX146" s="84">
        <f t="shared" si="144"/>
        <v>0</v>
      </c>
      <c r="AY146" s="84">
        <f t="shared" si="145"/>
        <v>0</v>
      </c>
      <c r="AZ146" s="84">
        <f t="shared" si="146"/>
        <v>0</v>
      </c>
      <c r="BA146" s="84">
        <f t="shared" si="147"/>
        <v>0</v>
      </c>
      <c r="BB146" s="84">
        <f t="shared" si="148"/>
        <v>0</v>
      </c>
      <c r="BC146" s="84">
        <f t="shared" si="149"/>
        <v>0</v>
      </c>
      <c r="BD146" s="85">
        <f t="shared" si="150"/>
        <v>0</v>
      </c>
      <c r="BF146" s="15"/>
      <c r="BG146" s="15"/>
      <c r="BH146" s="15"/>
      <c r="BI146" s="15"/>
      <c r="IE146" s="14"/>
    </row>
    <row r="147" spans="1:239" ht="11.25" customHeight="1">
      <c r="A147" s="74">
        <f>RANK(B147,$B$7:$B$163)</f>
        <v>105</v>
      </c>
      <c r="B147" s="75">
        <f t="shared" si="126"/>
        <v>0</v>
      </c>
      <c r="C147" s="76">
        <f t="shared" si="127"/>
        <v>0</v>
      </c>
      <c r="D147" s="91"/>
      <c r="E147" s="78"/>
      <c r="F147" s="91"/>
      <c r="G147" s="79"/>
      <c r="H147" s="80">
        <f t="shared" si="128"/>
        <v>0</v>
      </c>
      <c r="J147" s="79"/>
      <c r="K147" s="80">
        <f t="shared" si="129"/>
        <v>0</v>
      </c>
      <c r="M147" s="79"/>
      <c r="N147" s="80">
        <f t="shared" si="130"/>
        <v>0</v>
      </c>
      <c r="P147" s="79"/>
      <c r="Q147" s="80">
        <f t="shared" si="125"/>
        <v>0</v>
      </c>
      <c r="S147" s="79"/>
      <c r="T147" s="80">
        <f t="shared" si="131"/>
        <v>0</v>
      </c>
      <c r="V147" s="79"/>
      <c r="W147" s="80">
        <f t="shared" si="132"/>
        <v>0</v>
      </c>
      <c r="Y147" s="79"/>
      <c r="Z147" s="80">
        <f t="shared" si="111"/>
        <v>0</v>
      </c>
      <c r="AB147" s="79"/>
      <c r="AC147" s="80">
        <f t="shared" si="133"/>
        <v>0</v>
      </c>
      <c r="AE147" s="79"/>
      <c r="AF147" s="80">
        <f t="shared" si="134"/>
        <v>0</v>
      </c>
      <c r="AH147" s="79"/>
      <c r="AI147" s="81">
        <f t="shared" si="135"/>
        <v>0</v>
      </c>
      <c r="AJ147" s="12"/>
      <c r="AK147" s="82"/>
      <c r="AL147" s="81">
        <f t="shared" si="136"/>
        <v>0</v>
      </c>
      <c r="AN147" s="82"/>
      <c r="AO147" s="81">
        <f t="shared" si="137"/>
        <v>0</v>
      </c>
      <c r="AQ147" s="83"/>
      <c r="AR147" s="84">
        <f t="shared" si="138"/>
        <v>0</v>
      </c>
      <c r="AS147" s="84">
        <f t="shared" si="139"/>
        <v>0</v>
      </c>
      <c r="AT147" s="84">
        <f t="shared" si="140"/>
        <v>0</v>
      </c>
      <c r="AU147" s="84">
        <f t="shared" si="141"/>
        <v>0</v>
      </c>
      <c r="AV147" s="84">
        <f t="shared" si="142"/>
        <v>0</v>
      </c>
      <c r="AW147" s="84">
        <f t="shared" si="143"/>
        <v>0</v>
      </c>
      <c r="AX147" s="84">
        <f t="shared" si="144"/>
        <v>0</v>
      </c>
      <c r="AY147" s="84">
        <f t="shared" si="145"/>
        <v>0</v>
      </c>
      <c r="AZ147" s="84">
        <f t="shared" si="146"/>
        <v>0</v>
      </c>
      <c r="BA147" s="84">
        <f t="shared" si="147"/>
        <v>0</v>
      </c>
      <c r="BB147" s="84">
        <f t="shared" si="148"/>
        <v>0</v>
      </c>
      <c r="BC147" s="84">
        <f t="shared" si="149"/>
        <v>0</v>
      </c>
      <c r="BD147" s="85">
        <f t="shared" si="150"/>
        <v>0</v>
      </c>
      <c r="IE147" s="14"/>
    </row>
    <row r="148" spans="1:239" ht="11.25" customHeight="1">
      <c r="A148" s="74">
        <f>RANK(B148,$B$7:$B$163)</f>
        <v>105</v>
      </c>
      <c r="B148" s="75">
        <f t="shared" si="126"/>
        <v>0</v>
      </c>
      <c r="C148" s="76">
        <f t="shared" si="127"/>
        <v>0</v>
      </c>
      <c r="D148" s="91"/>
      <c r="E148" s="78"/>
      <c r="F148" s="91"/>
      <c r="G148" s="79"/>
      <c r="H148" s="80">
        <f t="shared" si="128"/>
        <v>0</v>
      </c>
      <c r="J148" s="79"/>
      <c r="K148" s="80">
        <f t="shared" si="129"/>
        <v>0</v>
      </c>
      <c r="M148" s="79"/>
      <c r="N148" s="80">
        <f t="shared" si="130"/>
        <v>0</v>
      </c>
      <c r="P148" s="79"/>
      <c r="Q148" s="80">
        <f t="shared" si="125"/>
        <v>0</v>
      </c>
      <c r="S148" s="79"/>
      <c r="T148" s="80">
        <f t="shared" si="131"/>
        <v>0</v>
      </c>
      <c r="V148" s="79"/>
      <c r="W148" s="80">
        <f t="shared" si="132"/>
        <v>0</v>
      </c>
      <c r="Y148" s="79"/>
      <c r="Z148" s="80">
        <f t="shared" si="111"/>
        <v>0</v>
      </c>
      <c r="AB148" s="79"/>
      <c r="AC148" s="80">
        <f t="shared" si="133"/>
        <v>0</v>
      </c>
      <c r="AE148" s="79"/>
      <c r="AF148" s="80">
        <f t="shared" si="134"/>
        <v>0</v>
      </c>
      <c r="AH148" s="79"/>
      <c r="AI148" s="81">
        <f t="shared" si="135"/>
        <v>0</v>
      </c>
      <c r="AJ148" s="12"/>
      <c r="AK148" s="82"/>
      <c r="AL148" s="81">
        <f t="shared" si="136"/>
        <v>0</v>
      </c>
      <c r="AN148" s="82"/>
      <c r="AO148" s="81">
        <f t="shared" si="137"/>
        <v>0</v>
      </c>
      <c r="AQ148" s="83"/>
      <c r="AR148" s="84">
        <f t="shared" si="138"/>
        <v>0</v>
      </c>
      <c r="AS148" s="84">
        <f t="shared" si="139"/>
        <v>0</v>
      </c>
      <c r="AT148" s="84">
        <f t="shared" si="140"/>
        <v>0</v>
      </c>
      <c r="AU148" s="84">
        <f t="shared" si="141"/>
        <v>0</v>
      </c>
      <c r="AV148" s="84">
        <f t="shared" si="142"/>
        <v>0</v>
      </c>
      <c r="AW148" s="84">
        <f t="shared" si="143"/>
        <v>0</v>
      </c>
      <c r="AX148" s="84">
        <f t="shared" si="144"/>
        <v>0</v>
      </c>
      <c r="AY148" s="84">
        <f t="shared" si="145"/>
        <v>0</v>
      </c>
      <c r="AZ148" s="84">
        <f t="shared" si="146"/>
        <v>0</v>
      </c>
      <c r="BA148" s="84">
        <f t="shared" si="147"/>
        <v>0</v>
      </c>
      <c r="BB148" s="84">
        <f t="shared" si="148"/>
        <v>0</v>
      </c>
      <c r="BC148" s="84">
        <f t="shared" si="149"/>
        <v>0</v>
      </c>
      <c r="BD148" s="85">
        <f t="shared" si="150"/>
        <v>0</v>
      </c>
      <c r="IE148" s="14"/>
    </row>
    <row r="149" spans="1:239" ht="11.25" customHeight="1">
      <c r="A149" s="74">
        <f>RANK(B149,$B$7:$B$163)</f>
        <v>105</v>
      </c>
      <c r="B149" s="75">
        <f t="shared" si="126"/>
        <v>0</v>
      </c>
      <c r="C149" s="76">
        <f t="shared" si="127"/>
        <v>0</v>
      </c>
      <c r="D149" s="91"/>
      <c r="E149" s="78"/>
      <c r="F149" s="91"/>
      <c r="G149" s="79"/>
      <c r="H149" s="80">
        <f t="shared" si="128"/>
        <v>0</v>
      </c>
      <c r="J149" s="79"/>
      <c r="K149" s="80">
        <f t="shared" si="129"/>
        <v>0</v>
      </c>
      <c r="M149" s="79"/>
      <c r="N149" s="80">
        <f t="shared" si="130"/>
        <v>0</v>
      </c>
      <c r="P149" s="79"/>
      <c r="Q149" s="80">
        <f t="shared" si="125"/>
        <v>0</v>
      </c>
      <c r="S149" s="79"/>
      <c r="T149" s="80">
        <f t="shared" si="131"/>
        <v>0</v>
      </c>
      <c r="V149" s="79"/>
      <c r="W149" s="80">
        <f t="shared" si="132"/>
        <v>0</v>
      </c>
      <c r="Y149" s="79"/>
      <c r="Z149" s="80">
        <f t="shared" si="111"/>
        <v>0</v>
      </c>
      <c r="AB149" s="79"/>
      <c r="AC149" s="80">
        <f t="shared" si="133"/>
        <v>0</v>
      </c>
      <c r="AE149" s="79"/>
      <c r="AF149" s="80">
        <f t="shared" si="134"/>
        <v>0</v>
      </c>
      <c r="AH149" s="79"/>
      <c r="AI149" s="81">
        <f t="shared" si="135"/>
        <v>0</v>
      </c>
      <c r="AJ149" s="12"/>
      <c r="AK149" s="82"/>
      <c r="AL149" s="81">
        <f t="shared" si="136"/>
        <v>0</v>
      </c>
      <c r="AN149" s="82"/>
      <c r="AO149" s="81">
        <f t="shared" si="137"/>
        <v>0</v>
      </c>
      <c r="AQ149" s="83"/>
      <c r="AR149" s="84">
        <f t="shared" si="138"/>
        <v>0</v>
      </c>
      <c r="AS149" s="84">
        <f t="shared" si="139"/>
        <v>0</v>
      </c>
      <c r="AT149" s="84">
        <f t="shared" si="140"/>
        <v>0</v>
      </c>
      <c r="AU149" s="84">
        <f t="shared" si="141"/>
        <v>0</v>
      </c>
      <c r="AV149" s="84">
        <f t="shared" si="142"/>
        <v>0</v>
      </c>
      <c r="AW149" s="84">
        <f t="shared" si="143"/>
        <v>0</v>
      </c>
      <c r="AX149" s="84">
        <f t="shared" si="144"/>
        <v>0</v>
      </c>
      <c r="AY149" s="84">
        <f t="shared" si="145"/>
        <v>0</v>
      </c>
      <c r="AZ149" s="84">
        <f t="shared" si="146"/>
        <v>0</v>
      </c>
      <c r="BA149" s="84">
        <f t="shared" si="147"/>
        <v>0</v>
      </c>
      <c r="BB149" s="84">
        <f t="shared" si="148"/>
        <v>0</v>
      </c>
      <c r="BC149" s="84">
        <f t="shared" si="149"/>
        <v>0</v>
      </c>
      <c r="BD149" s="85">
        <f t="shared" si="150"/>
        <v>0</v>
      </c>
      <c r="IE149" s="14"/>
    </row>
    <row r="150" spans="1:256" s="107" customFormat="1" ht="11.25" customHeight="1">
      <c r="A150" s="74">
        <f>RANK(B150,$B$7:$B$163)</f>
        <v>105</v>
      </c>
      <c r="B150" s="75">
        <f t="shared" si="126"/>
        <v>0</v>
      </c>
      <c r="C150" s="76">
        <f t="shared" si="127"/>
        <v>0</v>
      </c>
      <c r="D150" s="91"/>
      <c r="E150" s="78"/>
      <c r="F150" s="91"/>
      <c r="G150" s="79"/>
      <c r="H150" s="80">
        <f t="shared" si="128"/>
        <v>0</v>
      </c>
      <c r="I150" s="7"/>
      <c r="J150" s="79"/>
      <c r="K150" s="80">
        <f t="shared" si="129"/>
        <v>0</v>
      </c>
      <c r="L150" s="7"/>
      <c r="M150" s="79"/>
      <c r="N150" s="80">
        <f t="shared" si="130"/>
        <v>0</v>
      </c>
      <c r="O150" s="7"/>
      <c r="P150" s="79"/>
      <c r="Q150" s="80">
        <f t="shared" si="125"/>
        <v>0</v>
      </c>
      <c r="R150" s="7"/>
      <c r="S150" s="79"/>
      <c r="T150" s="80">
        <f t="shared" si="131"/>
        <v>0</v>
      </c>
      <c r="U150" s="7"/>
      <c r="V150" s="79"/>
      <c r="W150" s="80">
        <f t="shared" si="132"/>
        <v>0</v>
      </c>
      <c r="X150" s="7"/>
      <c r="Y150" s="79"/>
      <c r="Z150" s="80">
        <f t="shared" si="111"/>
        <v>0</v>
      </c>
      <c r="AA150" s="7"/>
      <c r="AB150" s="79"/>
      <c r="AC150" s="80">
        <f t="shared" si="133"/>
        <v>0</v>
      </c>
      <c r="AD150" s="7"/>
      <c r="AE150" s="79"/>
      <c r="AF150" s="80">
        <f t="shared" si="134"/>
        <v>0</v>
      </c>
      <c r="AG150" s="7"/>
      <c r="AH150" s="79"/>
      <c r="AI150" s="81">
        <f t="shared" si="135"/>
        <v>0</v>
      </c>
      <c r="AJ150" s="12"/>
      <c r="AK150" s="82"/>
      <c r="AL150" s="81">
        <f t="shared" si="136"/>
        <v>0</v>
      </c>
      <c r="AM150" s="12"/>
      <c r="AN150" s="82"/>
      <c r="AO150" s="81">
        <f t="shared" si="137"/>
        <v>0</v>
      </c>
      <c r="AP150" s="12"/>
      <c r="AQ150" s="83"/>
      <c r="AR150" s="84">
        <f t="shared" si="138"/>
        <v>0</v>
      </c>
      <c r="AS150" s="84">
        <f t="shared" si="139"/>
        <v>0</v>
      </c>
      <c r="AT150" s="84">
        <f t="shared" si="140"/>
        <v>0</v>
      </c>
      <c r="AU150" s="84">
        <f t="shared" si="141"/>
        <v>0</v>
      </c>
      <c r="AV150" s="84">
        <f t="shared" si="142"/>
        <v>0</v>
      </c>
      <c r="AW150" s="84">
        <f t="shared" si="143"/>
        <v>0</v>
      </c>
      <c r="AX150" s="84">
        <f t="shared" si="144"/>
        <v>0</v>
      </c>
      <c r="AY150" s="84">
        <f t="shared" si="145"/>
        <v>0</v>
      </c>
      <c r="AZ150" s="84">
        <f t="shared" si="146"/>
        <v>0</v>
      </c>
      <c r="BA150" s="84">
        <f t="shared" si="147"/>
        <v>0</v>
      </c>
      <c r="BB150" s="84">
        <f t="shared" si="148"/>
        <v>0</v>
      </c>
      <c r="BC150" s="84">
        <f t="shared" si="149"/>
        <v>0</v>
      </c>
      <c r="BD150" s="85">
        <f t="shared" si="150"/>
        <v>0</v>
      </c>
      <c r="BE150"/>
      <c r="BF150" s="14"/>
      <c r="BG150" s="14"/>
      <c r="BH150" s="14"/>
      <c r="BI150" s="14"/>
      <c r="IF150" s="15"/>
      <c r="IG150" s="15"/>
      <c r="IH150" s="15"/>
      <c r="II150" s="15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39" ht="11.25" customHeight="1">
      <c r="A151" s="74">
        <f>RANK(B151,$B$7:$B$163)</f>
        <v>105</v>
      </c>
      <c r="B151" s="75">
        <f t="shared" si="126"/>
        <v>0</v>
      </c>
      <c r="C151" s="76">
        <f t="shared" si="127"/>
        <v>0</v>
      </c>
      <c r="D151" s="91"/>
      <c r="E151" s="78"/>
      <c r="F151" s="91"/>
      <c r="G151" s="79"/>
      <c r="H151" s="80">
        <f t="shared" si="128"/>
        <v>0</v>
      </c>
      <c r="J151" s="79"/>
      <c r="K151" s="80">
        <f t="shared" si="129"/>
        <v>0</v>
      </c>
      <c r="M151" s="79"/>
      <c r="N151" s="80">
        <f t="shared" si="130"/>
        <v>0</v>
      </c>
      <c r="P151" s="79"/>
      <c r="Q151" s="80">
        <f t="shared" si="125"/>
        <v>0</v>
      </c>
      <c r="S151" s="79"/>
      <c r="T151" s="80">
        <f t="shared" si="131"/>
        <v>0</v>
      </c>
      <c r="V151" s="79"/>
      <c r="W151" s="80">
        <f t="shared" si="132"/>
        <v>0</v>
      </c>
      <c r="Y151" s="79"/>
      <c r="Z151" s="80">
        <f t="shared" si="111"/>
        <v>0</v>
      </c>
      <c r="AB151" s="79"/>
      <c r="AC151" s="80">
        <f t="shared" si="133"/>
        <v>0</v>
      </c>
      <c r="AE151" s="79"/>
      <c r="AF151" s="80">
        <f t="shared" si="134"/>
        <v>0</v>
      </c>
      <c r="AH151" s="79"/>
      <c r="AI151" s="81">
        <f t="shared" si="135"/>
        <v>0</v>
      </c>
      <c r="AJ151" s="12"/>
      <c r="AK151" s="82"/>
      <c r="AL151" s="81">
        <f t="shared" si="136"/>
        <v>0</v>
      </c>
      <c r="AN151" s="82"/>
      <c r="AO151" s="81">
        <f t="shared" si="137"/>
        <v>0</v>
      </c>
      <c r="AQ151" s="83"/>
      <c r="AR151" s="84">
        <f t="shared" si="138"/>
        <v>0</v>
      </c>
      <c r="AS151" s="84">
        <f t="shared" si="139"/>
        <v>0</v>
      </c>
      <c r="AT151" s="84">
        <f t="shared" si="140"/>
        <v>0</v>
      </c>
      <c r="AU151" s="84">
        <f t="shared" si="141"/>
        <v>0</v>
      </c>
      <c r="AV151" s="84">
        <f t="shared" si="142"/>
        <v>0</v>
      </c>
      <c r="AW151" s="84">
        <f t="shared" si="143"/>
        <v>0</v>
      </c>
      <c r="AX151" s="84">
        <f t="shared" si="144"/>
        <v>0</v>
      </c>
      <c r="AY151" s="84">
        <f t="shared" si="145"/>
        <v>0</v>
      </c>
      <c r="AZ151" s="84">
        <f t="shared" si="146"/>
        <v>0</v>
      </c>
      <c r="BA151" s="84">
        <f t="shared" si="147"/>
        <v>0</v>
      </c>
      <c r="BB151" s="84">
        <f t="shared" si="148"/>
        <v>0</v>
      </c>
      <c r="BC151" s="84">
        <f t="shared" si="149"/>
        <v>0</v>
      </c>
      <c r="BD151" s="85">
        <f t="shared" si="150"/>
        <v>0</v>
      </c>
      <c r="IE151" s="14"/>
    </row>
    <row r="152" spans="1:239" ht="11.25" customHeight="1">
      <c r="A152" s="74">
        <f>RANK(B152,$B$7:$B$163)</f>
        <v>105</v>
      </c>
      <c r="B152" s="75">
        <f t="shared" si="126"/>
        <v>0</v>
      </c>
      <c r="C152" s="76">
        <f t="shared" si="127"/>
        <v>0</v>
      </c>
      <c r="D152" s="91"/>
      <c r="E152" s="78"/>
      <c r="F152" s="91"/>
      <c r="G152" s="79"/>
      <c r="H152" s="80">
        <f t="shared" si="128"/>
        <v>0</v>
      </c>
      <c r="J152" s="79"/>
      <c r="K152" s="80">
        <f t="shared" si="129"/>
        <v>0</v>
      </c>
      <c r="M152" s="79"/>
      <c r="N152" s="80">
        <f t="shared" si="130"/>
        <v>0</v>
      </c>
      <c r="P152" s="79"/>
      <c r="Q152" s="80">
        <f t="shared" si="125"/>
        <v>0</v>
      </c>
      <c r="S152" s="79"/>
      <c r="T152" s="80">
        <f t="shared" si="131"/>
        <v>0</v>
      </c>
      <c r="V152" s="79"/>
      <c r="W152" s="80">
        <f t="shared" si="132"/>
        <v>0</v>
      </c>
      <c r="Y152" s="79"/>
      <c r="Z152" s="80">
        <f t="shared" si="111"/>
        <v>0</v>
      </c>
      <c r="AB152" s="79"/>
      <c r="AC152" s="80">
        <f t="shared" si="133"/>
        <v>0</v>
      </c>
      <c r="AE152" s="79"/>
      <c r="AF152" s="80">
        <f t="shared" si="134"/>
        <v>0</v>
      </c>
      <c r="AH152" s="79"/>
      <c r="AI152" s="81">
        <f t="shared" si="135"/>
        <v>0</v>
      </c>
      <c r="AJ152" s="12"/>
      <c r="AK152" s="82"/>
      <c r="AL152" s="81">
        <f t="shared" si="136"/>
        <v>0</v>
      </c>
      <c r="AN152" s="82"/>
      <c r="AO152" s="81">
        <f t="shared" si="137"/>
        <v>0</v>
      </c>
      <c r="AQ152" s="83"/>
      <c r="AR152" s="84">
        <f t="shared" si="138"/>
        <v>0</v>
      </c>
      <c r="AS152" s="84">
        <f t="shared" si="139"/>
        <v>0</v>
      </c>
      <c r="AT152" s="84">
        <f t="shared" si="140"/>
        <v>0</v>
      </c>
      <c r="AU152" s="84">
        <f t="shared" si="141"/>
        <v>0</v>
      </c>
      <c r="AV152" s="84">
        <f t="shared" si="142"/>
        <v>0</v>
      </c>
      <c r="AW152" s="84">
        <f t="shared" si="143"/>
        <v>0</v>
      </c>
      <c r="AX152" s="84">
        <f t="shared" si="144"/>
        <v>0</v>
      </c>
      <c r="AY152" s="84">
        <f t="shared" si="145"/>
        <v>0</v>
      </c>
      <c r="AZ152" s="84">
        <f t="shared" si="146"/>
        <v>0</v>
      </c>
      <c r="BA152" s="84">
        <f t="shared" si="147"/>
        <v>0</v>
      </c>
      <c r="BB152" s="84">
        <f t="shared" si="148"/>
        <v>0</v>
      </c>
      <c r="BC152" s="84">
        <f t="shared" si="149"/>
        <v>0</v>
      </c>
      <c r="BD152" s="85">
        <f t="shared" si="150"/>
        <v>0</v>
      </c>
      <c r="BF152" s="107"/>
      <c r="BG152" s="107"/>
      <c r="BH152" s="107"/>
      <c r="BI152" s="107"/>
      <c r="IE152" s="14"/>
    </row>
    <row r="153" spans="1:239" ht="11.25" customHeight="1">
      <c r="A153" s="74">
        <f>RANK(B153,$B$7:$B$163)</f>
        <v>105</v>
      </c>
      <c r="B153" s="75">
        <f t="shared" si="126"/>
        <v>0</v>
      </c>
      <c r="C153" s="76">
        <f t="shared" si="127"/>
        <v>0</v>
      </c>
      <c r="D153" s="91"/>
      <c r="E153" s="78"/>
      <c r="F153" s="91"/>
      <c r="G153" s="79"/>
      <c r="H153" s="80">
        <f t="shared" si="128"/>
        <v>0</v>
      </c>
      <c r="J153" s="79"/>
      <c r="K153" s="80">
        <f t="shared" si="129"/>
        <v>0</v>
      </c>
      <c r="M153" s="79"/>
      <c r="N153" s="80">
        <f t="shared" si="130"/>
        <v>0</v>
      </c>
      <c r="P153" s="79"/>
      <c r="Q153" s="80">
        <f t="shared" si="125"/>
        <v>0</v>
      </c>
      <c r="S153" s="79"/>
      <c r="T153" s="80">
        <f t="shared" si="131"/>
        <v>0</v>
      </c>
      <c r="V153" s="79"/>
      <c r="W153" s="80">
        <f t="shared" si="132"/>
        <v>0</v>
      </c>
      <c r="Y153" s="79"/>
      <c r="Z153" s="80">
        <f t="shared" si="111"/>
        <v>0</v>
      </c>
      <c r="AB153" s="79"/>
      <c r="AC153" s="80">
        <f t="shared" si="133"/>
        <v>0</v>
      </c>
      <c r="AE153" s="79"/>
      <c r="AF153" s="80">
        <f t="shared" si="134"/>
        <v>0</v>
      </c>
      <c r="AH153" s="79"/>
      <c r="AI153" s="81">
        <f t="shared" si="135"/>
        <v>0</v>
      </c>
      <c r="AJ153" s="12"/>
      <c r="AK153" s="82"/>
      <c r="AL153" s="81">
        <f t="shared" si="136"/>
        <v>0</v>
      </c>
      <c r="AN153" s="82"/>
      <c r="AO153" s="81">
        <f t="shared" si="137"/>
        <v>0</v>
      </c>
      <c r="AQ153" s="83"/>
      <c r="AR153" s="84">
        <f t="shared" si="138"/>
        <v>0</v>
      </c>
      <c r="AS153" s="84">
        <f t="shared" si="139"/>
        <v>0</v>
      </c>
      <c r="AT153" s="84">
        <f t="shared" si="140"/>
        <v>0</v>
      </c>
      <c r="AU153" s="84">
        <f t="shared" si="141"/>
        <v>0</v>
      </c>
      <c r="AV153" s="84">
        <f t="shared" si="142"/>
        <v>0</v>
      </c>
      <c r="AW153" s="84">
        <f t="shared" si="143"/>
        <v>0</v>
      </c>
      <c r="AX153" s="84">
        <f t="shared" si="144"/>
        <v>0</v>
      </c>
      <c r="AY153" s="84">
        <f t="shared" si="145"/>
        <v>0</v>
      </c>
      <c r="AZ153" s="84">
        <f t="shared" si="146"/>
        <v>0</v>
      </c>
      <c r="BA153" s="84">
        <f t="shared" si="147"/>
        <v>0</v>
      </c>
      <c r="BB153" s="84">
        <f t="shared" si="148"/>
        <v>0</v>
      </c>
      <c r="BC153" s="84">
        <f t="shared" si="149"/>
        <v>0</v>
      </c>
      <c r="BD153" s="85">
        <f t="shared" si="150"/>
        <v>0</v>
      </c>
      <c r="IE153" s="14"/>
    </row>
    <row r="154" spans="1:239" ht="11.25" customHeight="1">
      <c r="A154" s="74">
        <f>RANK(B154,$B$7:$B$163)</f>
        <v>105</v>
      </c>
      <c r="B154" s="75">
        <f t="shared" si="126"/>
        <v>0</v>
      </c>
      <c r="C154" s="76">
        <f t="shared" si="127"/>
        <v>0</v>
      </c>
      <c r="D154" s="91"/>
      <c r="E154" s="78"/>
      <c r="F154" s="91"/>
      <c r="G154" s="79"/>
      <c r="H154" s="80">
        <f t="shared" si="128"/>
        <v>0</v>
      </c>
      <c r="J154" s="79"/>
      <c r="K154" s="80">
        <f t="shared" si="129"/>
        <v>0</v>
      </c>
      <c r="M154" s="79"/>
      <c r="N154" s="80">
        <f t="shared" si="130"/>
        <v>0</v>
      </c>
      <c r="P154" s="79"/>
      <c r="Q154" s="80">
        <f aca="true" t="shared" si="151" ref="Q154:Q163">IF(P154,31-P154,0)</f>
        <v>0</v>
      </c>
      <c r="S154" s="79"/>
      <c r="T154" s="80">
        <f t="shared" si="131"/>
        <v>0</v>
      </c>
      <c r="V154" s="79"/>
      <c r="W154" s="80">
        <f t="shared" si="132"/>
        <v>0</v>
      </c>
      <c r="Y154" s="79"/>
      <c r="Z154" s="80">
        <f t="shared" si="111"/>
        <v>0</v>
      </c>
      <c r="AB154" s="79"/>
      <c r="AC154" s="80">
        <f t="shared" si="133"/>
        <v>0</v>
      </c>
      <c r="AE154" s="79"/>
      <c r="AF154" s="80">
        <f t="shared" si="134"/>
        <v>0</v>
      </c>
      <c r="AH154" s="79"/>
      <c r="AI154" s="81">
        <f t="shared" si="135"/>
        <v>0</v>
      </c>
      <c r="AJ154" s="12"/>
      <c r="AK154" s="82"/>
      <c r="AL154" s="81">
        <f t="shared" si="136"/>
        <v>0</v>
      </c>
      <c r="AN154" s="82"/>
      <c r="AO154" s="81">
        <f t="shared" si="137"/>
        <v>0</v>
      </c>
      <c r="AQ154" s="83"/>
      <c r="AR154" s="84">
        <f t="shared" si="138"/>
        <v>0</v>
      </c>
      <c r="AS154" s="84">
        <f t="shared" si="139"/>
        <v>0</v>
      </c>
      <c r="AT154" s="84">
        <f t="shared" si="140"/>
        <v>0</v>
      </c>
      <c r="AU154" s="84">
        <f t="shared" si="141"/>
        <v>0</v>
      </c>
      <c r="AV154" s="84">
        <f t="shared" si="142"/>
        <v>0</v>
      </c>
      <c r="AW154" s="84">
        <f t="shared" si="143"/>
        <v>0</v>
      </c>
      <c r="AX154" s="84">
        <f t="shared" si="144"/>
        <v>0</v>
      </c>
      <c r="AY154" s="84">
        <f t="shared" si="145"/>
        <v>0</v>
      </c>
      <c r="AZ154" s="84">
        <f t="shared" si="146"/>
        <v>0</v>
      </c>
      <c r="BA154" s="84">
        <f t="shared" si="147"/>
        <v>0</v>
      </c>
      <c r="BB154" s="84">
        <f t="shared" si="148"/>
        <v>0</v>
      </c>
      <c r="BC154" s="84">
        <f t="shared" si="149"/>
        <v>0</v>
      </c>
      <c r="BD154" s="85">
        <f t="shared" si="150"/>
        <v>0</v>
      </c>
      <c r="IE154" s="14"/>
    </row>
    <row r="155" spans="1:239" ht="11.25" customHeight="1">
      <c r="A155" s="74">
        <f>RANK(B155,$B$7:$B$163)</f>
        <v>105</v>
      </c>
      <c r="B155" s="75">
        <f t="shared" si="126"/>
        <v>0</v>
      </c>
      <c r="C155" s="76">
        <f t="shared" si="127"/>
        <v>0</v>
      </c>
      <c r="D155" s="106"/>
      <c r="E155" s="106"/>
      <c r="F155" s="91"/>
      <c r="G155" s="79"/>
      <c r="H155" s="80">
        <f t="shared" si="128"/>
        <v>0</v>
      </c>
      <c r="J155" s="79"/>
      <c r="K155" s="80">
        <f t="shared" si="129"/>
        <v>0</v>
      </c>
      <c r="M155" s="79"/>
      <c r="N155" s="80">
        <f t="shared" si="130"/>
        <v>0</v>
      </c>
      <c r="P155" s="79"/>
      <c r="Q155" s="80">
        <f t="shared" si="151"/>
        <v>0</v>
      </c>
      <c r="S155" s="79"/>
      <c r="T155" s="80">
        <f t="shared" si="131"/>
        <v>0</v>
      </c>
      <c r="V155" s="79"/>
      <c r="W155" s="80">
        <f t="shared" si="132"/>
        <v>0</v>
      </c>
      <c r="Y155" s="79"/>
      <c r="Z155" s="80">
        <f t="shared" si="111"/>
        <v>0</v>
      </c>
      <c r="AB155" s="79"/>
      <c r="AC155" s="80">
        <f t="shared" si="133"/>
        <v>0</v>
      </c>
      <c r="AE155" s="79"/>
      <c r="AF155" s="80">
        <f t="shared" si="134"/>
        <v>0</v>
      </c>
      <c r="AH155" s="79"/>
      <c r="AI155" s="81">
        <f t="shared" si="135"/>
        <v>0</v>
      </c>
      <c r="AJ155" s="12"/>
      <c r="AK155" s="82"/>
      <c r="AL155" s="81">
        <f t="shared" si="136"/>
        <v>0</v>
      </c>
      <c r="AN155" s="82"/>
      <c r="AO155" s="81">
        <f t="shared" si="137"/>
        <v>0</v>
      </c>
      <c r="AQ155" s="83"/>
      <c r="AR155" s="84">
        <f t="shared" si="138"/>
        <v>0</v>
      </c>
      <c r="AS155" s="84">
        <f t="shared" si="139"/>
        <v>0</v>
      </c>
      <c r="AT155" s="84">
        <f t="shared" si="140"/>
        <v>0</v>
      </c>
      <c r="AU155" s="84">
        <f t="shared" si="141"/>
        <v>0</v>
      </c>
      <c r="AV155" s="84">
        <f t="shared" si="142"/>
        <v>0</v>
      </c>
      <c r="AW155" s="84">
        <f t="shared" si="143"/>
        <v>0</v>
      </c>
      <c r="AX155" s="84">
        <f t="shared" si="144"/>
        <v>0</v>
      </c>
      <c r="AY155" s="84">
        <f t="shared" si="145"/>
        <v>0</v>
      </c>
      <c r="AZ155" s="84">
        <f t="shared" si="146"/>
        <v>0</v>
      </c>
      <c r="BA155" s="84">
        <f t="shared" si="147"/>
        <v>0</v>
      </c>
      <c r="BB155" s="84">
        <f t="shared" si="148"/>
        <v>0</v>
      </c>
      <c r="BC155" s="84">
        <f t="shared" si="149"/>
        <v>0</v>
      </c>
      <c r="BD155" s="85">
        <f t="shared" si="150"/>
        <v>0</v>
      </c>
      <c r="IE155" s="14"/>
    </row>
    <row r="156" spans="1:239" ht="11.25" customHeight="1">
      <c r="A156" s="74">
        <f>RANK(B156,$B$7:$B$163)</f>
        <v>105</v>
      </c>
      <c r="B156" s="75">
        <f t="shared" si="126"/>
        <v>0</v>
      </c>
      <c r="C156" s="76">
        <f t="shared" si="127"/>
        <v>0</v>
      </c>
      <c r="D156" s="91"/>
      <c r="E156" s="78"/>
      <c r="F156" s="91"/>
      <c r="G156" s="79"/>
      <c r="H156" s="80">
        <f t="shared" si="128"/>
        <v>0</v>
      </c>
      <c r="J156" s="79"/>
      <c r="K156" s="80">
        <f t="shared" si="129"/>
        <v>0</v>
      </c>
      <c r="M156" s="79"/>
      <c r="N156" s="80">
        <f t="shared" si="130"/>
        <v>0</v>
      </c>
      <c r="P156" s="79"/>
      <c r="Q156" s="80">
        <f t="shared" si="151"/>
        <v>0</v>
      </c>
      <c r="S156" s="79"/>
      <c r="T156" s="80">
        <f t="shared" si="131"/>
        <v>0</v>
      </c>
      <c r="V156" s="79"/>
      <c r="W156" s="80">
        <f t="shared" si="132"/>
        <v>0</v>
      </c>
      <c r="Y156" s="79"/>
      <c r="Z156" s="80">
        <f t="shared" si="111"/>
        <v>0</v>
      </c>
      <c r="AB156" s="79"/>
      <c r="AC156" s="80">
        <f t="shared" si="133"/>
        <v>0</v>
      </c>
      <c r="AE156" s="79"/>
      <c r="AF156" s="80">
        <f t="shared" si="134"/>
        <v>0</v>
      </c>
      <c r="AH156" s="79"/>
      <c r="AI156" s="81">
        <f t="shared" si="135"/>
        <v>0</v>
      </c>
      <c r="AJ156" s="12"/>
      <c r="AK156" s="82"/>
      <c r="AL156" s="81">
        <f t="shared" si="136"/>
        <v>0</v>
      </c>
      <c r="AN156" s="82"/>
      <c r="AO156" s="81">
        <f t="shared" si="137"/>
        <v>0</v>
      </c>
      <c r="AQ156" s="83"/>
      <c r="AR156" s="84">
        <f t="shared" si="138"/>
        <v>0</v>
      </c>
      <c r="AS156" s="84">
        <f t="shared" si="139"/>
        <v>0</v>
      </c>
      <c r="AT156" s="84">
        <f t="shared" si="140"/>
        <v>0</v>
      </c>
      <c r="AU156" s="84">
        <f t="shared" si="141"/>
        <v>0</v>
      </c>
      <c r="AV156" s="84">
        <f t="shared" si="142"/>
        <v>0</v>
      </c>
      <c r="AW156" s="84">
        <f t="shared" si="143"/>
        <v>0</v>
      </c>
      <c r="AX156" s="84">
        <f t="shared" si="144"/>
        <v>0</v>
      </c>
      <c r="AY156" s="84">
        <f t="shared" si="145"/>
        <v>0</v>
      </c>
      <c r="AZ156" s="84">
        <f t="shared" si="146"/>
        <v>0</v>
      </c>
      <c r="BA156" s="84">
        <f t="shared" si="147"/>
        <v>0</v>
      </c>
      <c r="BB156" s="84">
        <f t="shared" si="148"/>
        <v>0</v>
      </c>
      <c r="BC156" s="84">
        <f t="shared" si="149"/>
        <v>0</v>
      </c>
      <c r="BD156" s="85">
        <f t="shared" si="150"/>
        <v>0</v>
      </c>
      <c r="IE156" s="14"/>
    </row>
    <row r="157" spans="1:239" ht="11.25" customHeight="1">
      <c r="A157" s="74">
        <f>RANK(B157,$B$7:$B$163)</f>
        <v>105</v>
      </c>
      <c r="B157" s="75">
        <f t="shared" si="126"/>
        <v>0</v>
      </c>
      <c r="C157" s="76">
        <f t="shared" si="127"/>
        <v>0</v>
      </c>
      <c r="D157" s="91"/>
      <c r="E157" s="78"/>
      <c r="F157" s="91"/>
      <c r="G157" s="79"/>
      <c r="H157" s="80">
        <f t="shared" si="128"/>
        <v>0</v>
      </c>
      <c r="J157" s="79"/>
      <c r="K157" s="80">
        <f t="shared" si="129"/>
        <v>0</v>
      </c>
      <c r="M157" s="79"/>
      <c r="N157" s="80">
        <f t="shared" si="130"/>
        <v>0</v>
      </c>
      <c r="P157" s="79"/>
      <c r="Q157" s="80">
        <f t="shared" si="151"/>
        <v>0</v>
      </c>
      <c r="S157" s="79"/>
      <c r="T157" s="80">
        <f t="shared" si="131"/>
        <v>0</v>
      </c>
      <c r="V157" s="79"/>
      <c r="W157" s="80">
        <f t="shared" si="132"/>
        <v>0</v>
      </c>
      <c r="Y157" s="79"/>
      <c r="Z157" s="80">
        <f t="shared" si="111"/>
        <v>0</v>
      </c>
      <c r="AB157" s="79"/>
      <c r="AC157" s="80">
        <f t="shared" si="133"/>
        <v>0</v>
      </c>
      <c r="AE157" s="79"/>
      <c r="AF157" s="80">
        <f t="shared" si="134"/>
        <v>0</v>
      </c>
      <c r="AH157" s="79"/>
      <c r="AI157" s="81">
        <f t="shared" si="135"/>
        <v>0</v>
      </c>
      <c r="AJ157" s="12"/>
      <c r="AK157" s="82"/>
      <c r="AL157" s="81">
        <f t="shared" si="136"/>
        <v>0</v>
      </c>
      <c r="AN157" s="82"/>
      <c r="AO157" s="81">
        <f t="shared" si="137"/>
        <v>0</v>
      </c>
      <c r="AQ157" s="83"/>
      <c r="AR157" s="84">
        <f t="shared" si="138"/>
        <v>0</v>
      </c>
      <c r="AS157" s="84">
        <f t="shared" si="139"/>
        <v>0</v>
      </c>
      <c r="AT157" s="84">
        <f t="shared" si="140"/>
        <v>0</v>
      </c>
      <c r="AU157" s="84">
        <f t="shared" si="141"/>
        <v>0</v>
      </c>
      <c r="AV157" s="84">
        <f t="shared" si="142"/>
        <v>0</v>
      </c>
      <c r="AW157" s="84">
        <f t="shared" si="143"/>
        <v>0</v>
      </c>
      <c r="AX157" s="84">
        <f t="shared" si="144"/>
        <v>0</v>
      </c>
      <c r="AY157" s="84">
        <f t="shared" si="145"/>
        <v>0</v>
      </c>
      <c r="AZ157" s="84">
        <f t="shared" si="146"/>
        <v>0</v>
      </c>
      <c r="BA157" s="84">
        <f t="shared" si="147"/>
        <v>0</v>
      </c>
      <c r="BB157" s="84">
        <f t="shared" si="148"/>
        <v>0</v>
      </c>
      <c r="BC157" s="84">
        <f t="shared" si="149"/>
        <v>0</v>
      </c>
      <c r="BD157" s="85">
        <f t="shared" si="150"/>
        <v>0</v>
      </c>
      <c r="IE157" s="14"/>
    </row>
    <row r="158" spans="1:239" ht="11.25" customHeight="1">
      <c r="A158" s="74">
        <f>RANK(B158,$B$7:$B$163)</f>
        <v>105</v>
      </c>
      <c r="B158" s="75">
        <f t="shared" si="126"/>
        <v>0</v>
      </c>
      <c r="C158" s="76">
        <f t="shared" si="127"/>
        <v>0</v>
      </c>
      <c r="D158" s="91"/>
      <c r="E158" s="78"/>
      <c r="F158" s="91"/>
      <c r="G158" s="79"/>
      <c r="H158" s="80">
        <f t="shared" si="128"/>
        <v>0</v>
      </c>
      <c r="J158" s="79"/>
      <c r="K158" s="80">
        <f t="shared" si="129"/>
        <v>0</v>
      </c>
      <c r="M158" s="79"/>
      <c r="N158" s="80">
        <f t="shared" si="130"/>
        <v>0</v>
      </c>
      <c r="P158" s="79"/>
      <c r="Q158" s="80">
        <f t="shared" si="151"/>
        <v>0</v>
      </c>
      <c r="S158" s="79"/>
      <c r="T158" s="80">
        <f t="shared" si="131"/>
        <v>0</v>
      </c>
      <c r="V158" s="79"/>
      <c r="W158" s="80">
        <f t="shared" si="132"/>
        <v>0</v>
      </c>
      <c r="Y158" s="79"/>
      <c r="Z158" s="80">
        <f t="shared" si="111"/>
        <v>0</v>
      </c>
      <c r="AB158" s="79"/>
      <c r="AC158" s="80">
        <f t="shared" si="133"/>
        <v>0</v>
      </c>
      <c r="AE158" s="79"/>
      <c r="AF158" s="80">
        <f t="shared" si="134"/>
        <v>0</v>
      </c>
      <c r="AH158" s="79"/>
      <c r="AI158" s="81">
        <f t="shared" si="135"/>
        <v>0</v>
      </c>
      <c r="AJ158" s="12"/>
      <c r="AK158" s="82"/>
      <c r="AL158" s="81">
        <f t="shared" si="136"/>
        <v>0</v>
      </c>
      <c r="AN158" s="82"/>
      <c r="AO158" s="81">
        <f t="shared" si="137"/>
        <v>0</v>
      </c>
      <c r="AQ158" s="83"/>
      <c r="AR158" s="84">
        <f t="shared" si="138"/>
        <v>0</v>
      </c>
      <c r="AS158" s="84">
        <f t="shared" si="139"/>
        <v>0</v>
      </c>
      <c r="AT158" s="84">
        <f t="shared" si="140"/>
        <v>0</v>
      </c>
      <c r="AU158" s="84">
        <f t="shared" si="141"/>
        <v>0</v>
      </c>
      <c r="AV158" s="84">
        <f t="shared" si="142"/>
        <v>0</v>
      </c>
      <c r="AW158" s="84">
        <f t="shared" si="143"/>
        <v>0</v>
      </c>
      <c r="AX158" s="84">
        <f t="shared" si="144"/>
        <v>0</v>
      </c>
      <c r="AY158" s="84">
        <f t="shared" si="145"/>
        <v>0</v>
      </c>
      <c r="AZ158" s="84">
        <f t="shared" si="146"/>
        <v>0</v>
      </c>
      <c r="BA158" s="84">
        <f t="shared" si="147"/>
        <v>0</v>
      </c>
      <c r="BB158" s="84">
        <f t="shared" si="148"/>
        <v>0</v>
      </c>
      <c r="BC158" s="84">
        <f t="shared" si="149"/>
        <v>0</v>
      </c>
      <c r="BD158" s="85">
        <f t="shared" si="150"/>
        <v>0</v>
      </c>
      <c r="BE158" s="89"/>
      <c r="IE158" s="14"/>
    </row>
    <row r="159" spans="1:239" ht="11.25" customHeight="1">
      <c r="A159" s="74">
        <f>RANK(B159,$B$7:$B$163)</f>
        <v>105</v>
      </c>
      <c r="B159" s="75">
        <f t="shared" si="126"/>
        <v>0</v>
      </c>
      <c r="C159" s="76">
        <f t="shared" si="127"/>
        <v>0</v>
      </c>
      <c r="D159" s="91"/>
      <c r="E159" s="78"/>
      <c r="F159" s="91"/>
      <c r="G159" s="79"/>
      <c r="H159" s="80">
        <f t="shared" si="128"/>
        <v>0</v>
      </c>
      <c r="J159" s="79"/>
      <c r="K159" s="80">
        <f t="shared" si="129"/>
        <v>0</v>
      </c>
      <c r="M159" s="79"/>
      <c r="N159" s="80">
        <f t="shared" si="130"/>
        <v>0</v>
      </c>
      <c r="P159" s="79"/>
      <c r="Q159" s="80">
        <f t="shared" si="151"/>
        <v>0</v>
      </c>
      <c r="S159" s="79"/>
      <c r="T159" s="80">
        <f t="shared" si="131"/>
        <v>0</v>
      </c>
      <c r="V159" s="79"/>
      <c r="W159" s="80">
        <f t="shared" si="132"/>
        <v>0</v>
      </c>
      <c r="Y159" s="79"/>
      <c r="Z159" s="80">
        <f t="shared" si="111"/>
        <v>0</v>
      </c>
      <c r="AB159" s="79"/>
      <c r="AC159" s="80">
        <f t="shared" si="133"/>
        <v>0</v>
      </c>
      <c r="AE159" s="79"/>
      <c r="AF159" s="80">
        <f t="shared" si="134"/>
        <v>0</v>
      </c>
      <c r="AH159" s="79"/>
      <c r="AI159" s="81">
        <f t="shared" si="135"/>
        <v>0</v>
      </c>
      <c r="AJ159" s="12"/>
      <c r="AK159" s="82"/>
      <c r="AL159" s="81">
        <f t="shared" si="136"/>
        <v>0</v>
      </c>
      <c r="AN159" s="82"/>
      <c r="AO159" s="81">
        <f t="shared" si="137"/>
        <v>0</v>
      </c>
      <c r="AQ159" s="83"/>
      <c r="AR159" s="84">
        <f t="shared" si="138"/>
        <v>0</v>
      </c>
      <c r="AS159" s="84">
        <f t="shared" si="139"/>
        <v>0</v>
      </c>
      <c r="AT159" s="84">
        <f t="shared" si="140"/>
        <v>0</v>
      </c>
      <c r="AU159" s="84">
        <f t="shared" si="141"/>
        <v>0</v>
      </c>
      <c r="AV159" s="84">
        <f t="shared" si="142"/>
        <v>0</v>
      </c>
      <c r="AW159" s="84">
        <f t="shared" si="143"/>
        <v>0</v>
      </c>
      <c r="AX159" s="84">
        <f t="shared" si="144"/>
        <v>0</v>
      </c>
      <c r="AY159" s="84">
        <f t="shared" si="145"/>
        <v>0</v>
      </c>
      <c r="AZ159" s="84">
        <f t="shared" si="146"/>
        <v>0</v>
      </c>
      <c r="BA159" s="84">
        <f t="shared" si="147"/>
        <v>0</v>
      </c>
      <c r="BB159" s="84">
        <f t="shared" si="148"/>
        <v>0</v>
      </c>
      <c r="BC159" s="84">
        <f t="shared" si="149"/>
        <v>0</v>
      </c>
      <c r="BD159" s="85">
        <f t="shared" si="150"/>
        <v>0</v>
      </c>
      <c r="IE159" s="14"/>
    </row>
    <row r="160" spans="1:239" ht="11.25" customHeight="1">
      <c r="A160" s="74">
        <f>RANK(B160,$B$7:$B$163)</f>
        <v>105</v>
      </c>
      <c r="B160" s="75">
        <f t="shared" si="126"/>
        <v>0</v>
      </c>
      <c r="C160" s="76">
        <f t="shared" si="127"/>
        <v>0</v>
      </c>
      <c r="D160" s="91"/>
      <c r="E160" s="78"/>
      <c r="F160" s="91"/>
      <c r="G160" s="79"/>
      <c r="H160" s="80">
        <f t="shared" si="128"/>
        <v>0</v>
      </c>
      <c r="J160" s="79"/>
      <c r="K160" s="80">
        <f t="shared" si="129"/>
        <v>0</v>
      </c>
      <c r="M160" s="79"/>
      <c r="N160" s="80">
        <f t="shared" si="130"/>
        <v>0</v>
      </c>
      <c r="P160" s="79"/>
      <c r="Q160" s="80">
        <f t="shared" si="151"/>
        <v>0</v>
      </c>
      <c r="S160" s="79"/>
      <c r="T160" s="80">
        <f t="shared" si="131"/>
        <v>0</v>
      </c>
      <c r="V160" s="79"/>
      <c r="W160" s="80">
        <f t="shared" si="132"/>
        <v>0</v>
      </c>
      <c r="Y160" s="79"/>
      <c r="Z160" s="80">
        <f t="shared" si="111"/>
        <v>0</v>
      </c>
      <c r="AB160" s="79"/>
      <c r="AC160" s="80">
        <f t="shared" si="133"/>
        <v>0</v>
      </c>
      <c r="AE160" s="79"/>
      <c r="AF160" s="80">
        <f t="shared" si="134"/>
        <v>0</v>
      </c>
      <c r="AH160" s="79"/>
      <c r="AI160" s="81">
        <f t="shared" si="135"/>
        <v>0</v>
      </c>
      <c r="AJ160" s="12"/>
      <c r="AK160" s="82"/>
      <c r="AL160" s="81">
        <f t="shared" si="136"/>
        <v>0</v>
      </c>
      <c r="AM160" s="108"/>
      <c r="AN160" s="82"/>
      <c r="AO160" s="81">
        <f t="shared" si="137"/>
        <v>0</v>
      </c>
      <c r="AQ160" s="83"/>
      <c r="AR160" s="84">
        <f t="shared" si="138"/>
        <v>0</v>
      </c>
      <c r="AS160" s="84">
        <f t="shared" si="139"/>
        <v>0</v>
      </c>
      <c r="AT160" s="84">
        <f t="shared" si="140"/>
        <v>0</v>
      </c>
      <c r="AU160" s="84">
        <f t="shared" si="141"/>
        <v>0</v>
      </c>
      <c r="AV160" s="84">
        <f t="shared" si="142"/>
        <v>0</v>
      </c>
      <c r="AW160" s="84">
        <f t="shared" si="143"/>
        <v>0</v>
      </c>
      <c r="AX160" s="84">
        <f t="shared" si="144"/>
        <v>0</v>
      </c>
      <c r="AY160" s="84">
        <f t="shared" si="145"/>
        <v>0</v>
      </c>
      <c r="AZ160" s="84">
        <f t="shared" si="146"/>
        <v>0</v>
      </c>
      <c r="BA160" s="84">
        <f t="shared" si="147"/>
        <v>0</v>
      </c>
      <c r="BB160" s="84">
        <f t="shared" si="148"/>
        <v>0</v>
      </c>
      <c r="BC160" s="84">
        <f t="shared" si="149"/>
        <v>0</v>
      </c>
      <c r="BD160" s="85">
        <f t="shared" si="150"/>
        <v>0</v>
      </c>
      <c r="IE160" s="14"/>
    </row>
    <row r="161" spans="1:239" ht="11.25" customHeight="1">
      <c r="A161" s="74">
        <f>RANK(B161,$B$7:$B$163)</f>
        <v>105</v>
      </c>
      <c r="B161" s="75">
        <f t="shared" si="126"/>
        <v>0</v>
      </c>
      <c r="C161" s="76">
        <f t="shared" si="127"/>
        <v>0</v>
      </c>
      <c r="D161" s="91"/>
      <c r="E161" s="78"/>
      <c r="F161" s="91"/>
      <c r="G161" s="79"/>
      <c r="H161" s="80">
        <f t="shared" si="128"/>
        <v>0</v>
      </c>
      <c r="J161" s="79"/>
      <c r="K161" s="80">
        <f t="shared" si="129"/>
        <v>0</v>
      </c>
      <c r="M161" s="79"/>
      <c r="N161" s="80">
        <f t="shared" si="130"/>
        <v>0</v>
      </c>
      <c r="P161" s="79"/>
      <c r="Q161" s="80">
        <f t="shared" si="151"/>
        <v>0</v>
      </c>
      <c r="S161" s="79"/>
      <c r="T161" s="80">
        <f t="shared" si="131"/>
        <v>0</v>
      </c>
      <c r="V161" s="79"/>
      <c r="W161" s="80">
        <f t="shared" si="132"/>
        <v>0</v>
      </c>
      <c r="Y161" s="79"/>
      <c r="Z161" s="80">
        <f t="shared" si="111"/>
        <v>0</v>
      </c>
      <c r="AB161" s="79"/>
      <c r="AC161" s="80">
        <f t="shared" si="133"/>
        <v>0</v>
      </c>
      <c r="AE161" s="79"/>
      <c r="AF161" s="80">
        <f t="shared" si="134"/>
        <v>0</v>
      </c>
      <c r="AH161" s="79"/>
      <c r="AI161" s="81">
        <f t="shared" si="135"/>
        <v>0</v>
      </c>
      <c r="AJ161" s="12"/>
      <c r="AK161" s="82"/>
      <c r="AL161" s="81">
        <f t="shared" si="136"/>
        <v>0</v>
      </c>
      <c r="AM161" s="95"/>
      <c r="AN161" s="82"/>
      <c r="AO161" s="81">
        <f t="shared" si="137"/>
        <v>0</v>
      </c>
      <c r="AQ161" s="83"/>
      <c r="AR161" s="84">
        <f t="shared" si="138"/>
        <v>0</v>
      </c>
      <c r="AS161" s="84">
        <f t="shared" si="139"/>
        <v>0</v>
      </c>
      <c r="AT161" s="84">
        <f t="shared" si="140"/>
        <v>0</v>
      </c>
      <c r="AU161" s="84">
        <f t="shared" si="141"/>
        <v>0</v>
      </c>
      <c r="AV161" s="84">
        <f t="shared" si="142"/>
        <v>0</v>
      </c>
      <c r="AW161" s="84">
        <f t="shared" si="143"/>
        <v>0</v>
      </c>
      <c r="AX161" s="84">
        <f t="shared" si="144"/>
        <v>0</v>
      </c>
      <c r="AY161" s="84">
        <f t="shared" si="145"/>
        <v>0</v>
      </c>
      <c r="AZ161" s="84">
        <f t="shared" si="146"/>
        <v>0</v>
      </c>
      <c r="BA161" s="84">
        <f t="shared" si="147"/>
        <v>0</v>
      </c>
      <c r="BB161" s="84">
        <f t="shared" si="148"/>
        <v>0</v>
      </c>
      <c r="BC161" s="84">
        <f t="shared" si="149"/>
        <v>0</v>
      </c>
      <c r="BD161" s="85">
        <f t="shared" si="150"/>
        <v>0</v>
      </c>
      <c r="IE161" s="14"/>
    </row>
    <row r="162" spans="1:239" ht="11.25" customHeight="1">
      <c r="A162" s="74">
        <f>RANK(B162,$B$7:$B$163)</f>
        <v>105</v>
      </c>
      <c r="B162" s="75">
        <f t="shared" si="126"/>
        <v>0</v>
      </c>
      <c r="C162" s="76">
        <f t="shared" si="127"/>
        <v>0</v>
      </c>
      <c r="D162" s="91"/>
      <c r="E162" s="78"/>
      <c r="F162" s="91"/>
      <c r="G162" s="79"/>
      <c r="H162" s="80">
        <f t="shared" si="128"/>
        <v>0</v>
      </c>
      <c r="J162" s="79"/>
      <c r="K162" s="80">
        <f t="shared" si="129"/>
        <v>0</v>
      </c>
      <c r="M162" s="79"/>
      <c r="N162" s="80">
        <f t="shared" si="130"/>
        <v>0</v>
      </c>
      <c r="P162" s="79"/>
      <c r="Q162" s="80">
        <f t="shared" si="151"/>
        <v>0</v>
      </c>
      <c r="S162" s="79"/>
      <c r="T162" s="80">
        <f t="shared" si="131"/>
        <v>0</v>
      </c>
      <c r="V162" s="79"/>
      <c r="W162" s="80">
        <f t="shared" si="132"/>
        <v>0</v>
      </c>
      <c r="Y162" s="79"/>
      <c r="Z162" s="80">
        <f t="shared" si="111"/>
        <v>0</v>
      </c>
      <c r="AB162" s="79"/>
      <c r="AC162" s="80">
        <f t="shared" si="133"/>
        <v>0</v>
      </c>
      <c r="AE162" s="79"/>
      <c r="AF162" s="80">
        <f t="shared" si="134"/>
        <v>0</v>
      </c>
      <c r="AH162" s="79"/>
      <c r="AI162" s="81">
        <f t="shared" si="135"/>
        <v>0</v>
      </c>
      <c r="AJ162" s="12"/>
      <c r="AK162" s="82"/>
      <c r="AL162" s="81">
        <f t="shared" si="136"/>
        <v>0</v>
      </c>
      <c r="AN162" s="82"/>
      <c r="AO162" s="81">
        <f t="shared" si="137"/>
        <v>0</v>
      </c>
      <c r="AQ162" s="83"/>
      <c r="AR162" s="84">
        <f t="shared" si="138"/>
        <v>0</v>
      </c>
      <c r="AS162" s="84">
        <f t="shared" si="139"/>
        <v>0</v>
      </c>
      <c r="AT162" s="84">
        <f t="shared" si="140"/>
        <v>0</v>
      </c>
      <c r="AU162" s="84">
        <f t="shared" si="141"/>
        <v>0</v>
      </c>
      <c r="AV162" s="84">
        <f t="shared" si="142"/>
        <v>0</v>
      </c>
      <c r="AW162" s="84">
        <f t="shared" si="143"/>
        <v>0</v>
      </c>
      <c r="AX162" s="84">
        <f t="shared" si="144"/>
        <v>0</v>
      </c>
      <c r="AY162" s="84">
        <f t="shared" si="145"/>
        <v>0</v>
      </c>
      <c r="AZ162" s="84">
        <f t="shared" si="146"/>
        <v>0</v>
      </c>
      <c r="BA162" s="84">
        <f t="shared" si="147"/>
        <v>0</v>
      </c>
      <c r="BB162" s="84">
        <f t="shared" si="148"/>
        <v>0</v>
      </c>
      <c r="BC162" s="84">
        <f t="shared" si="149"/>
        <v>0</v>
      </c>
      <c r="BD162" s="85">
        <f t="shared" si="150"/>
        <v>0</v>
      </c>
      <c r="IE162" s="14"/>
    </row>
    <row r="163" spans="1:239" ht="11.25" customHeight="1">
      <c r="A163" s="74">
        <f>RANK(B163,$B$7:$B$163)</f>
        <v>105</v>
      </c>
      <c r="B163" s="75">
        <f t="shared" si="126"/>
        <v>0</v>
      </c>
      <c r="C163" s="76">
        <f t="shared" si="127"/>
        <v>0</v>
      </c>
      <c r="D163" s="91"/>
      <c r="E163" s="78"/>
      <c r="F163" s="91"/>
      <c r="G163" s="79"/>
      <c r="H163" s="80">
        <f t="shared" si="128"/>
        <v>0</v>
      </c>
      <c r="J163" s="79"/>
      <c r="K163" s="80">
        <f t="shared" si="129"/>
        <v>0</v>
      </c>
      <c r="M163" s="79"/>
      <c r="N163" s="80">
        <f t="shared" si="130"/>
        <v>0</v>
      </c>
      <c r="P163" s="79"/>
      <c r="Q163" s="80">
        <f t="shared" si="151"/>
        <v>0</v>
      </c>
      <c r="S163" s="79"/>
      <c r="T163" s="80">
        <f t="shared" si="131"/>
        <v>0</v>
      </c>
      <c r="V163" s="79"/>
      <c r="W163" s="80">
        <f t="shared" si="132"/>
        <v>0</v>
      </c>
      <c r="Y163" s="79"/>
      <c r="Z163" s="80">
        <f t="shared" si="111"/>
        <v>0</v>
      </c>
      <c r="AB163" s="79"/>
      <c r="AC163" s="80">
        <f t="shared" si="133"/>
        <v>0</v>
      </c>
      <c r="AE163" s="79"/>
      <c r="AF163" s="80">
        <f t="shared" si="134"/>
        <v>0</v>
      </c>
      <c r="AH163" s="79"/>
      <c r="AI163" s="81">
        <f t="shared" si="135"/>
        <v>0</v>
      </c>
      <c r="AJ163" s="12"/>
      <c r="AK163" s="82"/>
      <c r="AL163" s="81">
        <f t="shared" si="136"/>
        <v>0</v>
      </c>
      <c r="AN163" s="82"/>
      <c r="AO163" s="81">
        <f t="shared" si="137"/>
        <v>0</v>
      </c>
      <c r="AQ163" s="92"/>
      <c r="AR163" s="84">
        <f t="shared" si="138"/>
        <v>0</v>
      </c>
      <c r="AS163" s="84">
        <f t="shared" si="139"/>
        <v>0</v>
      </c>
      <c r="AT163" s="84">
        <f t="shared" si="140"/>
        <v>0</v>
      </c>
      <c r="AU163" s="84">
        <f t="shared" si="141"/>
        <v>0</v>
      </c>
      <c r="AV163" s="84">
        <f t="shared" si="142"/>
        <v>0</v>
      </c>
      <c r="AW163" s="84">
        <f t="shared" si="143"/>
        <v>0</v>
      </c>
      <c r="AX163" s="84">
        <f t="shared" si="144"/>
        <v>0</v>
      </c>
      <c r="AY163" s="84">
        <f t="shared" si="145"/>
        <v>0</v>
      </c>
      <c r="AZ163" s="84">
        <f t="shared" si="146"/>
        <v>0</v>
      </c>
      <c r="BA163" s="84">
        <f t="shared" si="147"/>
        <v>0</v>
      </c>
      <c r="BB163" s="84">
        <f t="shared" si="148"/>
        <v>0</v>
      </c>
      <c r="BC163" s="84">
        <f t="shared" si="149"/>
        <v>0</v>
      </c>
      <c r="BD163" s="85">
        <f t="shared" si="150"/>
        <v>0</v>
      </c>
      <c r="IE163" s="14"/>
    </row>
    <row r="164" spans="1:36" ht="11.25" customHeight="1">
      <c r="A164" s="74" t="s">
        <v>2</v>
      </c>
      <c r="B164" s="75" t="s">
        <v>2</v>
      </c>
      <c r="C164" s="76">
        <f>SUM(C7:C163)</f>
        <v>296</v>
      </c>
      <c r="D164" s="3" t="s">
        <v>2</v>
      </c>
      <c r="E164" s="4" t="s">
        <v>2</v>
      </c>
      <c r="F164" s="3" t="s">
        <v>2</v>
      </c>
      <c r="AH164" s="79" t="s">
        <v>2</v>
      </c>
      <c r="AI164" s="81" t="s">
        <v>2</v>
      </c>
      <c r="AJ164" s="12" t="s">
        <v>2</v>
      </c>
    </row>
  </sheetData>
  <sheetProtection selectLockedCells="1" selectUnlockedCells="1"/>
  <printOptions/>
  <pageMargins left="0.25" right="0.25" top="0.75" bottom="0.75" header="0.5118055555555555" footer="0.5118055555555555"/>
  <pageSetup fitToHeight="0" fitToWidth="1"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workbookViewId="0" topLeftCell="A1">
      <pane xSplit="6" ySplit="3" topLeftCell="AC38" activePane="bottomRight" state="frozen"/>
      <selection pane="topLeft" activeCell="A1" sqref="A1"/>
      <selection pane="topRight" activeCell="AC1" sqref="AC1"/>
      <selection pane="bottomLeft" activeCell="A38" sqref="A38"/>
      <selection pane="bottomRight" activeCell="C68" sqref="C68"/>
    </sheetView>
  </sheetViews>
  <sheetFormatPr defaultColWidth="11.421875" defaultRowHeight="11.25" customHeight="1"/>
  <cols>
    <col min="1" max="1" width="5.28125" style="14" customWidth="1"/>
    <col min="2" max="2" width="7.00390625" style="109" customWidth="1"/>
    <col min="3" max="3" width="8.57421875" style="109" customWidth="1"/>
    <col min="4" max="4" width="23.421875" style="14" customWidth="1"/>
    <col min="5" max="5" width="9.28125" style="110" customWidth="1"/>
    <col min="6" max="6" width="26.421875" style="14" customWidth="1"/>
    <col min="7" max="7" width="4.7109375" style="14" customWidth="1"/>
    <col min="8" max="8" width="6.421875" style="111" customWidth="1"/>
    <col min="9" max="9" width="7.57421875" style="112" customWidth="1"/>
    <col min="10" max="10" width="4.7109375" style="14" customWidth="1"/>
    <col min="11" max="11" width="6.421875" style="113" customWidth="1"/>
    <col min="12" max="12" width="7.57421875" style="112" customWidth="1"/>
    <col min="13" max="13" width="4.7109375" style="14" customWidth="1"/>
    <col min="14" max="14" width="6.421875" style="111" customWidth="1"/>
    <col min="15" max="15" width="7.57421875" style="112" customWidth="1"/>
    <col min="16" max="16" width="4.7109375" style="14" customWidth="1"/>
    <col min="17" max="17" width="6.421875" style="111" customWidth="1"/>
    <col min="18" max="18" width="7.57421875" style="112" customWidth="1"/>
    <col min="19" max="19" width="4.7109375" style="14" customWidth="1"/>
    <col min="20" max="20" width="6.421875" style="111" customWidth="1"/>
    <col min="21" max="21" width="7.57421875" style="112" customWidth="1"/>
    <col min="22" max="22" width="4.7109375" style="14" customWidth="1"/>
    <col min="23" max="23" width="6.421875" style="14" customWidth="1"/>
    <col min="24" max="24" width="7.57421875" style="112" customWidth="1"/>
    <col min="25" max="25" width="4.7109375" style="14" customWidth="1"/>
    <col min="26" max="26" width="6.421875" style="14" customWidth="1"/>
    <col min="27" max="27" width="7.57421875" style="112" customWidth="1"/>
    <col min="28" max="28" width="4.7109375" style="14" customWidth="1"/>
    <col min="29" max="29" width="6.421875" style="14" customWidth="1"/>
    <col min="30" max="30" width="7.57421875" style="112" customWidth="1"/>
    <col min="31" max="31" width="4.7109375" style="14" customWidth="1"/>
    <col min="32" max="32" width="6.421875" style="14" customWidth="1"/>
    <col min="33" max="33" width="7.57421875" style="112" customWidth="1"/>
    <col min="34" max="34" width="4.7109375" style="14" customWidth="1"/>
    <col min="35" max="35" width="6.421875" style="14" customWidth="1"/>
    <col min="36" max="36" width="7.57421875" style="112" customWidth="1"/>
    <col min="37" max="37" width="4.7109375" style="103" customWidth="1"/>
    <col min="38" max="38" width="6.421875" style="103" customWidth="1"/>
    <col min="39" max="39" width="7.57421875" style="114" customWidth="1"/>
    <col min="40" max="40" width="4.7109375" style="103" customWidth="1"/>
    <col min="41" max="41" width="6.421875" style="103" customWidth="1"/>
    <col min="42" max="42" width="7.57421875" style="115" customWidth="1"/>
    <col min="43" max="43" width="4.7109375" style="14" customWidth="1"/>
    <col min="44" max="44" width="6.421875" style="14" customWidth="1"/>
    <col min="45" max="45" width="7.57421875" style="14" customWidth="1"/>
    <col min="46" max="46" width="4.7109375" style="103" customWidth="1"/>
    <col min="47" max="47" width="6.421875" style="103" customWidth="1"/>
    <col min="48" max="48" width="7.57421875" style="103" customWidth="1"/>
    <col min="49" max="49" width="4.7109375" style="14" customWidth="1"/>
    <col min="50" max="50" width="6.421875" style="14" customWidth="1"/>
    <col min="51" max="51" width="7.57421875" style="14" customWidth="1"/>
    <col min="52" max="16384" width="10.7109375" style="14" customWidth="1"/>
  </cols>
  <sheetData>
    <row r="1" spans="1:256" s="31" customFormat="1" ht="11.25" customHeight="1">
      <c r="A1" s="31" t="s">
        <v>424</v>
      </c>
      <c r="B1" s="34"/>
      <c r="C1" s="35"/>
      <c r="E1" s="36"/>
      <c r="G1" s="37" t="s">
        <v>4</v>
      </c>
      <c r="H1" s="38"/>
      <c r="I1" s="39"/>
      <c r="J1" s="37" t="s">
        <v>5</v>
      </c>
      <c r="K1" s="38"/>
      <c r="L1" s="39"/>
      <c r="M1" s="37" t="s">
        <v>6</v>
      </c>
      <c r="N1" s="38"/>
      <c r="O1" s="39"/>
      <c r="P1" s="37" t="s">
        <v>7</v>
      </c>
      <c r="Q1" s="40"/>
      <c r="R1" s="39"/>
      <c r="S1" s="37" t="s">
        <v>8</v>
      </c>
      <c r="T1" s="38"/>
      <c r="U1" s="39"/>
      <c r="V1" s="37" t="s">
        <v>9</v>
      </c>
      <c r="W1" s="38"/>
      <c r="X1" s="39"/>
      <c r="Y1" s="37" t="s">
        <v>10</v>
      </c>
      <c r="Z1" s="41"/>
      <c r="AA1" s="42"/>
      <c r="AB1" s="37" t="s">
        <v>11</v>
      </c>
      <c r="AC1" s="41"/>
      <c r="AD1" s="42"/>
      <c r="AE1" s="37" t="s">
        <v>12</v>
      </c>
      <c r="AF1" s="38"/>
      <c r="AG1" s="39"/>
      <c r="AH1" s="43" t="s">
        <v>13</v>
      </c>
      <c r="AI1" s="44"/>
      <c r="AJ1" s="45"/>
      <c r="AK1" s="43" t="s">
        <v>14</v>
      </c>
      <c r="AL1" s="44"/>
      <c r="AM1" s="27"/>
      <c r="AN1" s="43" t="s">
        <v>15</v>
      </c>
      <c r="AO1" s="44"/>
      <c r="AP1" s="45"/>
      <c r="AQ1" s="14"/>
      <c r="AR1" s="14"/>
      <c r="AS1" s="47"/>
      <c r="AT1" s="47"/>
      <c r="AU1" s="48"/>
      <c r="BE1"/>
      <c r="BF1"/>
      <c r="BG1"/>
      <c r="BH1"/>
      <c r="HW1" s="48"/>
      <c r="HX1" s="48"/>
      <c r="HY1" s="48"/>
      <c r="HZ1" s="48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31" customFormat="1" ht="11.25" customHeight="1">
      <c r="A2" s="31" t="s">
        <v>425</v>
      </c>
      <c r="B2" s="34"/>
      <c r="C2" s="35"/>
      <c r="E2" s="36"/>
      <c r="G2" s="37" t="s">
        <v>17</v>
      </c>
      <c r="H2" s="49"/>
      <c r="I2" s="50"/>
      <c r="J2" s="37" t="s">
        <v>18</v>
      </c>
      <c r="K2" s="49"/>
      <c r="L2" s="50"/>
      <c r="M2" s="37" t="s">
        <v>17</v>
      </c>
      <c r="N2" s="49"/>
      <c r="O2" s="50"/>
      <c r="P2" s="37" t="s">
        <v>19</v>
      </c>
      <c r="Q2" s="51"/>
      <c r="R2" s="50"/>
      <c r="S2" s="37" t="s">
        <v>20</v>
      </c>
      <c r="T2" s="49"/>
      <c r="U2" s="50"/>
      <c r="V2" s="37" t="s">
        <v>21</v>
      </c>
      <c r="W2" s="49"/>
      <c r="X2" s="50"/>
      <c r="Y2" s="37" t="s">
        <v>22</v>
      </c>
      <c r="Z2" s="52"/>
      <c r="AA2" s="53"/>
      <c r="AB2" s="37" t="s">
        <v>17</v>
      </c>
      <c r="AC2" s="52"/>
      <c r="AD2" s="53"/>
      <c r="AE2" s="37" t="s">
        <v>17</v>
      </c>
      <c r="AF2" s="49"/>
      <c r="AG2" s="50"/>
      <c r="AH2" s="43" t="s">
        <v>23</v>
      </c>
      <c r="AI2" s="54"/>
      <c r="AJ2" s="55"/>
      <c r="AK2" s="43" t="s">
        <v>17</v>
      </c>
      <c r="AL2" s="54"/>
      <c r="AM2" s="29"/>
      <c r="AN2" s="43" t="s">
        <v>17</v>
      </c>
      <c r="AO2" s="54"/>
      <c r="AP2" s="55"/>
      <c r="AQ2" s="14"/>
      <c r="AR2" s="14"/>
      <c r="AS2" s="47"/>
      <c r="AT2" s="47"/>
      <c r="AU2" s="48"/>
      <c r="BE2"/>
      <c r="BF2"/>
      <c r="BG2"/>
      <c r="BH2"/>
      <c r="HW2" s="48"/>
      <c r="HX2" s="48"/>
      <c r="HY2" s="48"/>
      <c r="HZ2" s="48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73" customFormat="1" ht="11.25" customHeight="1">
      <c r="A3" s="57" t="s">
        <v>24</v>
      </c>
      <c r="B3" s="58" t="s">
        <v>25</v>
      </c>
      <c r="C3" s="59" t="s">
        <v>26</v>
      </c>
      <c r="D3" s="60" t="s">
        <v>27</v>
      </c>
      <c r="E3" s="61" t="s">
        <v>28</v>
      </c>
      <c r="F3" s="60" t="s">
        <v>29</v>
      </c>
      <c r="G3" s="62"/>
      <c r="H3" s="63" t="s">
        <v>25</v>
      </c>
      <c r="I3" s="64"/>
      <c r="J3" s="62"/>
      <c r="K3" s="63" t="s">
        <v>25</v>
      </c>
      <c r="L3" s="64"/>
      <c r="M3" s="62"/>
      <c r="N3" s="63" t="s">
        <v>25</v>
      </c>
      <c r="O3" s="64"/>
      <c r="P3" s="62"/>
      <c r="Q3" s="65" t="s">
        <v>25</v>
      </c>
      <c r="R3" s="64"/>
      <c r="S3" s="62"/>
      <c r="T3" s="63" t="s">
        <v>25</v>
      </c>
      <c r="U3" s="64"/>
      <c r="V3" s="62"/>
      <c r="W3" s="63" t="s">
        <v>25</v>
      </c>
      <c r="X3" s="64"/>
      <c r="Y3" s="62"/>
      <c r="Z3" s="63" t="s">
        <v>25</v>
      </c>
      <c r="AA3" s="64"/>
      <c r="AB3" s="66"/>
      <c r="AC3" s="63" t="s">
        <v>25</v>
      </c>
      <c r="AD3" s="67"/>
      <c r="AE3" s="62"/>
      <c r="AF3" s="63" t="s">
        <v>25</v>
      </c>
      <c r="AG3" s="64"/>
      <c r="AH3" s="68"/>
      <c r="AI3" s="69" t="s">
        <v>25</v>
      </c>
      <c r="AJ3" s="70"/>
      <c r="AK3" s="68"/>
      <c r="AL3" s="69" t="s">
        <v>25</v>
      </c>
      <c r="AM3" s="70"/>
      <c r="AN3" s="68"/>
      <c r="AO3" s="69" t="s">
        <v>25</v>
      </c>
      <c r="AP3" s="70"/>
      <c r="AQ3" s="70"/>
      <c r="AR3" s="72">
        <v>1</v>
      </c>
      <c r="AS3" s="72">
        <v>2</v>
      </c>
      <c r="AT3" s="72">
        <v>3</v>
      </c>
      <c r="AU3" s="72">
        <v>4</v>
      </c>
      <c r="AV3" s="72">
        <v>5</v>
      </c>
      <c r="AW3" s="72">
        <v>6</v>
      </c>
      <c r="AX3" s="72">
        <v>7</v>
      </c>
      <c r="AY3" s="72">
        <v>8</v>
      </c>
      <c r="AZ3" s="72">
        <v>9</v>
      </c>
      <c r="BA3" s="72">
        <v>10</v>
      </c>
      <c r="BB3" s="72">
        <v>11</v>
      </c>
      <c r="BC3" s="72">
        <v>12</v>
      </c>
      <c r="BD3" s="48"/>
      <c r="BE3"/>
      <c r="BF3"/>
      <c r="BG3"/>
      <c r="BH3"/>
      <c r="HW3" s="48"/>
      <c r="HX3" s="48"/>
      <c r="HY3" s="48"/>
      <c r="HZ3" s="48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.25" customHeight="1">
      <c r="A4" s="74">
        <f aca="true" t="shared" si="0" ref="A4:A50">RANK(B4,$B$4:$B$140)</f>
        <v>1</v>
      </c>
      <c r="B4" s="75">
        <f aca="true" t="shared" si="1" ref="B4:B50">VALUE(BD4)+C4</f>
        <v>169</v>
      </c>
      <c r="C4" s="76">
        <f aca="true" t="shared" si="2" ref="C4:C50">COUNT(G4,J4,M4,P4,S4,V4,Y4,AB4,AE4,AH4,AK4,AN4)</f>
        <v>11</v>
      </c>
      <c r="D4" s="86" t="s">
        <v>426</v>
      </c>
      <c r="E4" s="116">
        <v>65</v>
      </c>
      <c r="F4" s="86" t="s">
        <v>31</v>
      </c>
      <c r="G4" s="79">
        <v>1</v>
      </c>
      <c r="H4" s="80">
        <f aca="true" t="shared" si="3" ref="H4:H50">IF(G4,21-G4,0)</f>
        <v>20</v>
      </c>
      <c r="I4" s="7" t="s">
        <v>280</v>
      </c>
      <c r="J4" s="79">
        <v>2</v>
      </c>
      <c r="K4" s="80">
        <f aca="true" t="shared" si="4" ref="K4:K50">IF(J4,21-J4,0)</f>
        <v>19</v>
      </c>
      <c r="L4" s="7" t="s">
        <v>237</v>
      </c>
      <c r="M4" s="79">
        <v>2</v>
      </c>
      <c r="N4" s="80">
        <f aca="true" t="shared" si="5" ref="N4:N50">IF(M4,21-M4,0)</f>
        <v>19</v>
      </c>
      <c r="O4" s="7" t="s">
        <v>427</v>
      </c>
      <c r="P4" s="79">
        <v>1</v>
      </c>
      <c r="Q4" s="80">
        <f aca="true" t="shared" si="6" ref="Q4:Q50">IF(P4,21-P4,0)</f>
        <v>20</v>
      </c>
      <c r="R4" s="7" t="s">
        <v>428</v>
      </c>
      <c r="S4" s="79">
        <v>3</v>
      </c>
      <c r="T4" s="80">
        <f aca="true" t="shared" si="7" ref="T4:T50">IF(S4,21-S4,0)</f>
        <v>18</v>
      </c>
      <c r="U4" s="7" t="s">
        <v>429</v>
      </c>
      <c r="V4" s="79">
        <v>2</v>
      </c>
      <c r="W4" s="80">
        <f aca="true" t="shared" si="8" ref="W4:W50">IF(V4,21-V4,0)</f>
        <v>19</v>
      </c>
      <c r="X4" s="7" t="s">
        <v>430</v>
      </c>
      <c r="Y4" s="79">
        <v>3</v>
      </c>
      <c r="Z4" s="80">
        <f aca="true" t="shared" si="9" ref="Z4:Z50">IF(Y4,21-Y4,0)</f>
        <v>18</v>
      </c>
      <c r="AA4" s="7" t="s">
        <v>431</v>
      </c>
      <c r="AB4" s="79">
        <v>1</v>
      </c>
      <c r="AC4" s="80">
        <f aca="true" t="shared" si="10" ref="AC4:AC51">IF(AB4,21-AB4,0)</f>
        <v>20</v>
      </c>
      <c r="AD4" s="94" t="s">
        <v>432</v>
      </c>
      <c r="AE4" s="79"/>
      <c r="AF4" s="80">
        <f aca="true" t="shared" si="11" ref="AF4:AF51">IF(AE4,21-AE4,0)</f>
        <v>0</v>
      </c>
      <c r="AG4" s="7"/>
      <c r="AH4" s="79">
        <v>1</v>
      </c>
      <c r="AI4" s="80">
        <f aca="true" t="shared" si="12" ref="AI4:AI51">IF(AH4,21-AH4,0)</f>
        <v>20</v>
      </c>
      <c r="AJ4" s="7" t="s">
        <v>433</v>
      </c>
      <c r="AK4" s="82">
        <v>1</v>
      </c>
      <c r="AL4" s="81">
        <f aca="true" t="shared" si="13" ref="AL4:AL51">IF(AK4,21-AK4,0)</f>
        <v>20</v>
      </c>
      <c r="AM4" s="12" t="s">
        <v>434</v>
      </c>
      <c r="AN4" s="82">
        <v>1</v>
      </c>
      <c r="AO4" s="81">
        <f aca="true" t="shared" si="14" ref="AO4:AO51">IF(AN4,21-AN4,0)</f>
        <v>20</v>
      </c>
      <c r="AP4" s="12" t="s">
        <v>435</v>
      </c>
      <c r="AQ4" s="7"/>
      <c r="AR4" s="84">
        <f aca="true" t="shared" si="15" ref="AR4:AR51">VALUE(H4)</f>
        <v>20</v>
      </c>
      <c r="AS4" s="84">
        <f aca="true" t="shared" si="16" ref="AS4:AS51">VALUE(K4)</f>
        <v>19</v>
      </c>
      <c r="AT4" s="84">
        <f aca="true" t="shared" si="17" ref="AT4:AT51">VALUE(N4)</f>
        <v>19</v>
      </c>
      <c r="AU4" s="84">
        <f aca="true" t="shared" si="18" ref="AU4:AU51">VALUE(Q4)</f>
        <v>20</v>
      </c>
      <c r="AV4" s="84">
        <f aca="true" t="shared" si="19" ref="AV4:AV51">VALUE(T4)</f>
        <v>18</v>
      </c>
      <c r="AW4" s="84">
        <f aca="true" t="shared" si="20" ref="AW4:AW51">VALUE(W4)</f>
        <v>19</v>
      </c>
      <c r="AX4" s="84">
        <f aca="true" t="shared" si="21" ref="AX4:AX51">VALUE(Z4)</f>
        <v>18</v>
      </c>
      <c r="AY4" s="84">
        <f aca="true" t="shared" si="22" ref="AY4:AY51">VALUE(AC4)</f>
        <v>20</v>
      </c>
      <c r="AZ4" s="84">
        <f aca="true" t="shared" si="23" ref="AZ4:AZ51">VALUE(AF4)</f>
        <v>0</v>
      </c>
      <c r="BA4" s="84">
        <f aca="true" t="shared" si="24" ref="BA4:BA51">VALUE(AI4)</f>
        <v>20</v>
      </c>
      <c r="BB4" s="84">
        <f aca="true" t="shared" si="25" ref="BB4:BB51">VALUE(AL4)</f>
        <v>20</v>
      </c>
      <c r="BC4" s="84">
        <f aca="true" t="shared" si="26" ref="BC4:BC51">VALUE(AO4)</f>
        <v>20</v>
      </c>
      <c r="BD4" s="15">
        <f aca="true" t="shared" si="27" ref="BD4:BD51">LARGE(AR4:BC4,1)+LARGE(AR4:BC4,2)+LARGE(AR4:BC4,3)+LARGE(AR4:BC4,4)+LARGE(AR4:BC4,5)+LARGE(AR4:BC4,6)+LARGE(AR4:BC4,7)+LARGE(AR4:BC4,8)</f>
        <v>158</v>
      </c>
      <c r="BE4"/>
      <c r="BF4"/>
      <c r="BG4"/>
      <c r="BH4"/>
      <c r="IJ4" s="15"/>
      <c r="IK4" s="15"/>
      <c r="IL4" s="15"/>
      <c r="IM4" s="15"/>
      <c r="IN4"/>
      <c r="IO4"/>
      <c r="IP4"/>
      <c r="IQ4"/>
      <c r="IR4"/>
      <c r="IS4"/>
      <c r="IT4"/>
      <c r="IU4"/>
      <c r="IV4"/>
    </row>
    <row r="5" spans="1:256" ht="11.25" customHeight="1">
      <c r="A5" s="74">
        <f t="shared" si="0"/>
        <v>2</v>
      </c>
      <c r="B5" s="75">
        <f t="shared" si="1"/>
        <v>158</v>
      </c>
      <c r="C5" s="76">
        <f t="shared" si="2"/>
        <v>11</v>
      </c>
      <c r="D5" s="86" t="s">
        <v>436</v>
      </c>
      <c r="E5" s="116">
        <v>68</v>
      </c>
      <c r="F5" s="86" t="s">
        <v>31</v>
      </c>
      <c r="G5" s="79">
        <v>7</v>
      </c>
      <c r="H5" s="80">
        <f t="shared" si="3"/>
        <v>14</v>
      </c>
      <c r="I5" s="7" t="s">
        <v>437</v>
      </c>
      <c r="J5" s="79">
        <v>3</v>
      </c>
      <c r="K5" s="80">
        <f t="shared" si="4"/>
        <v>18</v>
      </c>
      <c r="L5" s="7" t="s">
        <v>158</v>
      </c>
      <c r="M5" s="79">
        <v>3</v>
      </c>
      <c r="N5" s="80">
        <f t="shared" si="5"/>
        <v>18</v>
      </c>
      <c r="O5" s="7" t="s">
        <v>438</v>
      </c>
      <c r="P5" s="79">
        <v>2</v>
      </c>
      <c r="Q5" s="80">
        <f t="shared" si="6"/>
        <v>19</v>
      </c>
      <c r="R5" s="7" t="s">
        <v>439</v>
      </c>
      <c r="S5" s="79">
        <v>4</v>
      </c>
      <c r="T5" s="80">
        <f t="shared" si="7"/>
        <v>17</v>
      </c>
      <c r="U5" s="7" t="s">
        <v>440</v>
      </c>
      <c r="V5" s="79">
        <v>3</v>
      </c>
      <c r="W5" s="80">
        <f t="shared" si="8"/>
        <v>18</v>
      </c>
      <c r="X5" s="7" t="s">
        <v>441</v>
      </c>
      <c r="Y5" s="79">
        <v>6</v>
      </c>
      <c r="Z5" s="80">
        <f t="shared" si="9"/>
        <v>15</v>
      </c>
      <c r="AA5" s="7" t="s">
        <v>67</v>
      </c>
      <c r="AB5" s="79">
        <v>2</v>
      </c>
      <c r="AC5" s="80">
        <f t="shared" si="10"/>
        <v>19</v>
      </c>
      <c r="AD5" s="7" t="s">
        <v>231</v>
      </c>
      <c r="AE5" s="79">
        <v>2</v>
      </c>
      <c r="AF5" s="80">
        <f t="shared" si="11"/>
        <v>19</v>
      </c>
      <c r="AG5" s="7" t="s">
        <v>442</v>
      </c>
      <c r="AH5" s="79"/>
      <c r="AI5" s="80">
        <f t="shared" si="12"/>
        <v>0</v>
      </c>
      <c r="AJ5" s="7"/>
      <c r="AK5" s="82">
        <v>3</v>
      </c>
      <c r="AL5" s="81">
        <f t="shared" si="13"/>
        <v>18</v>
      </c>
      <c r="AM5" s="12" t="s">
        <v>443</v>
      </c>
      <c r="AN5" s="82">
        <v>3</v>
      </c>
      <c r="AO5" s="81">
        <f t="shared" si="14"/>
        <v>18</v>
      </c>
      <c r="AP5" s="12" t="s">
        <v>233</v>
      </c>
      <c r="AQ5" s="7"/>
      <c r="AR5" s="84">
        <f t="shared" si="15"/>
        <v>14</v>
      </c>
      <c r="AS5" s="84">
        <f t="shared" si="16"/>
        <v>18</v>
      </c>
      <c r="AT5" s="84">
        <f t="shared" si="17"/>
        <v>18</v>
      </c>
      <c r="AU5" s="84">
        <f t="shared" si="18"/>
        <v>19</v>
      </c>
      <c r="AV5" s="84">
        <f t="shared" si="19"/>
        <v>17</v>
      </c>
      <c r="AW5" s="84">
        <f t="shared" si="20"/>
        <v>18</v>
      </c>
      <c r="AX5" s="84">
        <f t="shared" si="21"/>
        <v>15</v>
      </c>
      <c r="AY5" s="84">
        <f t="shared" si="22"/>
        <v>19</v>
      </c>
      <c r="AZ5" s="84">
        <f t="shared" si="23"/>
        <v>19</v>
      </c>
      <c r="BA5" s="84">
        <f t="shared" si="24"/>
        <v>0</v>
      </c>
      <c r="BB5" s="84">
        <f t="shared" si="25"/>
        <v>18</v>
      </c>
      <c r="BC5" s="84">
        <f t="shared" si="26"/>
        <v>18</v>
      </c>
      <c r="BD5" s="15">
        <f t="shared" si="27"/>
        <v>147</v>
      </c>
      <c r="BE5"/>
      <c r="BF5"/>
      <c r="BG5"/>
      <c r="BH5"/>
      <c r="IJ5" s="15"/>
      <c r="IK5" s="15"/>
      <c r="IL5" s="15"/>
      <c r="IM5" s="15"/>
      <c r="IN5"/>
      <c r="IO5"/>
      <c r="IP5"/>
      <c r="IQ5"/>
      <c r="IR5"/>
      <c r="IS5"/>
      <c r="IT5"/>
      <c r="IU5"/>
      <c r="IV5"/>
    </row>
    <row r="6" spans="1:256" ht="11.25" customHeight="1">
      <c r="A6" s="74">
        <f t="shared" si="0"/>
        <v>3</v>
      </c>
      <c r="B6" s="75">
        <f t="shared" si="1"/>
        <v>131</v>
      </c>
      <c r="C6" s="76">
        <f t="shared" si="2"/>
        <v>10</v>
      </c>
      <c r="D6" s="77" t="s">
        <v>444</v>
      </c>
      <c r="E6" s="78">
        <v>69</v>
      </c>
      <c r="F6" s="77" t="s">
        <v>31</v>
      </c>
      <c r="G6" s="79">
        <v>12</v>
      </c>
      <c r="H6" s="80">
        <f t="shared" si="3"/>
        <v>9</v>
      </c>
      <c r="I6" s="7" t="s">
        <v>445</v>
      </c>
      <c r="J6" s="79">
        <v>6</v>
      </c>
      <c r="K6" s="80">
        <f t="shared" si="4"/>
        <v>15</v>
      </c>
      <c r="L6" s="7" t="s">
        <v>429</v>
      </c>
      <c r="M6" s="100"/>
      <c r="N6" s="80">
        <f t="shared" si="5"/>
        <v>0</v>
      </c>
      <c r="O6" s="7"/>
      <c r="P6" s="79">
        <v>4</v>
      </c>
      <c r="Q6" s="80">
        <f t="shared" si="6"/>
        <v>17</v>
      </c>
      <c r="R6" s="7" t="s">
        <v>446</v>
      </c>
      <c r="S6" s="79">
        <v>5</v>
      </c>
      <c r="T6" s="80">
        <f t="shared" si="7"/>
        <v>16</v>
      </c>
      <c r="U6" s="7" t="s">
        <v>447</v>
      </c>
      <c r="V6" s="79">
        <v>4</v>
      </c>
      <c r="W6" s="80">
        <f t="shared" si="8"/>
        <v>17</v>
      </c>
      <c r="X6" s="7" t="s">
        <v>448</v>
      </c>
      <c r="Y6" s="79">
        <v>19</v>
      </c>
      <c r="Z6" s="80">
        <f t="shared" si="9"/>
        <v>2</v>
      </c>
      <c r="AA6" s="7" t="s">
        <v>229</v>
      </c>
      <c r="AB6" s="79">
        <v>5</v>
      </c>
      <c r="AC6" s="80">
        <f t="shared" si="10"/>
        <v>16</v>
      </c>
      <c r="AD6" s="7" t="s">
        <v>449</v>
      </c>
      <c r="AE6" s="79"/>
      <c r="AF6" s="80">
        <f t="shared" si="11"/>
        <v>0</v>
      </c>
      <c r="AG6" s="7"/>
      <c r="AH6" s="79">
        <v>5</v>
      </c>
      <c r="AI6" s="80">
        <f t="shared" si="12"/>
        <v>16</v>
      </c>
      <c r="AJ6" s="7" t="s">
        <v>450</v>
      </c>
      <c r="AK6" s="82">
        <v>8</v>
      </c>
      <c r="AL6" s="81">
        <f t="shared" si="13"/>
        <v>13</v>
      </c>
      <c r="AM6" s="12" t="s">
        <v>451</v>
      </c>
      <c r="AN6" s="82">
        <v>10</v>
      </c>
      <c r="AO6" s="81">
        <f t="shared" si="14"/>
        <v>11</v>
      </c>
      <c r="AP6" s="12" t="s">
        <v>452</v>
      </c>
      <c r="AQ6" s="7"/>
      <c r="AR6" s="84">
        <f t="shared" si="15"/>
        <v>9</v>
      </c>
      <c r="AS6" s="84">
        <f t="shared" si="16"/>
        <v>15</v>
      </c>
      <c r="AT6" s="84">
        <f t="shared" si="17"/>
        <v>0</v>
      </c>
      <c r="AU6" s="84">
        <f t="shared" si="18"/>
        <v>17</v>
      </c>
      <c r="AV6" s="84">
        <f t="shared" si="19"/>
        <v>16</v>
      </c>
      <c r="AW6" s="84">
        <f t="shared" si="20"/>
        <v>17</v>
      </c>
      <c r="AX6" s="84">
        <f t="shared" si="21"/>
        <v>2</v>
      </c>
      <c r="AY6" s="84">
        <f t="shared" si="22"/>
        <v>16</v>
      </c>
      <c r="AZ6" s="84">
        <f t="shared" si="23"/>
        <v>0</v>
      </c>
      <c r="BA6" s="84">
        <f t="shared" si="24"/>
        <v>16</v>
      </c>
      <c r="BB6" s="84">
        <f t="shared" si="25"/>
        <v>13</v>
      </c>
      <c r="BC6" s="84">
        <f t="shared" si="26"/>
        <v>11</v>
      </c>
      <c r="BD6" s="15">
        <f t="shared" si="27"/>
        <v>121</v>
      </c>
      <c r="BE6"/>
      <c r="BF6"/>
      <c r="BG6"/>
      <c r="BH6"/>
      <c r="IJ6" s="15"/>
      <c r="IK6" s="15"/>
      <c r="IL6" s="15"/>
      <c r="IM6" s="15"/>
      <c r="IN6"/>
      <c r="IO6"/>
      <c r="IP6"/>
      <c r="IQ6"/>
      <c r="IR6"/>
      <c r="IS6"/>
      <c r="IT6"/>
      <c r="IU6"/>
      <c r="IV6"/>
    </row>
    <row r="7" spans="1:256" ht="11.25" customHeight="1">
      <c r="A7" s="74">
        <f t="shared" si="0"/>
        <v>4</v>
      </c>
      <c r="B7" s="75">
        <f t="shared" si="1"/>
        <v>124</v>
      </c>
      <c r="C7" s="76">
        <f t="shared" si="2"/>
        <v>9</v>
      </c>
      <c r="D7" s="86" t="s">
        <v>453</v>
      </c>
      <c r="E7" s="116">
        <v>61</v>
      </c>
      <c r="F7" s="86" t="s">
        <v>216</v>
      </c>
      <c r="G7" s="79">
        <v>18</v>
      </c>
      <c r="H7" s="80">
        <f t="shared" si="3"/>
        <v>3</v>
      </c>
      <c r="I7" s="7" t="s">
        <v>454</v>
      </c>
      <c r="J7" s="79">
        <v>7</v>
      </c>
      <c r="K7" s="80">
        <f t="shared" si="4"/>
        <v>14</v>
      </c>
      <c r="L7" s="7" t="s">
        <v>455</v>
      </c>
      <c r="M7" s="79">
        <v>6</v>
      </c>
      <c r="N7" s="80">
        <f t="shared" si="5"/>
        <v>15</v>
      </c>
      <c r="O7" s="7" t="s">
        <v>456</v>
      </c>
      <c r="P7" s="79">
        <v>5</v>
      </c>
      <c r="Q7" s="80">
        <f t="shared" si="6"/>
        <v>16</v>
      </c>
      <c r="R7" s="7" t="s">
        <v>457</v>
      </c>
      <c r="S7" s="79">
        <v>7</v>
      </c>
      <c r="T7" s="80">
        <f t="shared" si="7"/>
        <v>14</v>
      </c>
      <c r="U7" s="7" t="s">
        <v>458</v>
      </c>
      <c r="V7" s="79">
        <v>5</v>
      </c>
      <c r="W7" s="80">
        <f t="shared" si="8"/>
        <v>16</v>
      </c>
      <c r="X7" s="7" t="s">
        <v>459</v>
      </c>
      <c r="Y7" s="79"/>
      <c r="Z7" s="80">
        <f t="shared" si="9"/>
        <v>0</v>
      </c>
      <c r="AA7" s="7"/>
      <c r="AB7" s="79"/>
      <c r="AC7" s="80">
        <f t="shared" si="10"/>
        <v>0</v>
      </c>
      <c r="AD7" s="7"/>
      <c r="AE7" s="79">
        <v>7</v>
      </c>
      <c r="AF7" s="80">
        <f t="shared" si="11"/>
        <v>14</v>
      </c>
      <c r="AG7" s="7" t="s">
        <v>460</v>
      </c>
      <c r="AH7" s="79">
        <v>6</v>
      </c>
      <c r="AI7" s="80">
        <f t="shared" si="12"/>
        <v>15</v>
      </c>
      <c r="AJ7" s="7" t="s">
        <v>461</v>
      </c>
      <c r="AK7" s="82">
        <v>10</v>
      </c>
      <c r="AL7" s="81">
        <f t="shared" si="13"/>
        <v>11</v>
      </c>
      <c r="AM7" s="12" t="s">
        <v>462</v>
      </c>
      <c r="AN7" s="82"/>
      <c r="AO7" s="81">
        <f t="shared" si="14"/>
        <v>0</v>
      </c>
      <c r="AP7" s="12"/>
      <c r="AQ7" s="7"/>
      <c r="AR7" s="84">
        <f t="shared" si="15"/>
        <v>3</v>
      </c>
      <c r="AS7" s="84">
        <f t="shared" si="16"/>
        <v>14</v>
      </c>
      <c r="AT7" s="84">
        <f t="shared" si="17"/>
        <v>15</v>
      </c>
      <c r="AU7" s="84">
        <f t="shared" si="18"/>
        <v>16</v>
      </c>
      <c r="AV7" s="84">
        <f t="shared" si="19"/>
        <v>14</v>
      </c>
      <c r="AW7" s="84">
        <f t="shared" si="20"/>
        <v>16</v>
      </c>
      <c r="AX7" s="84">
        <f t="shared" si="21"/>
        <v>0</v>
      </c>
      <c r="AY7" s="84">
        <f t="shared" si="22"/>
        <v>0</v>
      </c>
      <c r="AZ7" s="84">
        <f t="shared" si="23"/>
        <v>14</v>
      </c>
      <c r="BA7" s="84">
        <f t="shared" si="24"/>
        <v>15</v>
      </c>
      <c r="BB7" s="84">
        <f t="shared" si="25"/>
        <v>11</v>
      </c>
      <c r="BC7" s="84">
        <f t="shared" si="26"/>
        <v>0</v>
      </c>
      <c r="BD7" s="15">
        <f t="shared" si="27"/>
        <v>115</v>
      </c>
      <c r="BE7"/>
      <c r="BF7"/>
      <c r="BG7"/>
      <c r="BH7"/>
      <c r="IJ7" s="15"/>
      <c r="IK7" s="15"/>
      <c r="IL7" s="15"/>
      <c r="IM7" s="15"/>
      <c r="IN7"/>
      <c r="IO7"/>
      <c r="IP7"/>
      <c r="IQ7"/>
      <c r="IR7"/>
      <c r="IS7"/>
      <c r="IT7"/>
      <c r="IU7"/>
      <c r="IV7"/>
    </row>
    <row r="8" spans="1:256" ht="11.25" customHeight="1">
      <c r="A8" s="74">
        <f t="shared" si="0"/>
        <v>5</v>
      </c>
      <c r="B8" s="75">
        <f t="shared" si="1"/>
        <v>75</v>
      </c>
      <c r="C8" s="76">
        <f t="shared" si="2"/>
        <v>5</v>
      </c>
      <c r="D8" s="117" t="s">
        <v>463</v>
      </c>
      <c r="E8" s="116">
        <v>62</v>
      </c>
      <c r="F8" s="86" t="s">
        <v>124</v>
      </c>
      <c r="G8" s="79">
        <v>13</v>
      </c>
      <c r="H8" s="80">
        <f t="shared" si="3"/>
        <v>8</v>
      </c>
      <c r="I8" s="7" t="s">
        <v>464</v>
      </c>
      <c r="J8" s="79"/>
      <c r="K8" s="80">
        <f t="shared" si="4"/>
        <v>0</v>
      </c>
      <c r="L8" s="7"/>
      <c r="M8" s="79">
        <v>5</v>
      </c>
      <c r="N8" s="80">
        <f t="shared" si="5"/>
        <v>16</v>
      </c>
      <c r="O8" s="7" t="s">
        <v>465</v>
      </c>
      <c r="P8" s="79"/>
      <c r="Q8" s="80">
        <f t="shared" si="6"/>
        <v>0</v>
      </c>
      <c r="R8" s="7"/>
      <c r="S8" s="79">
        <v>6</v>
      </c>
      <c r="T8" s="80">
        <f t="shared" si="7"/>
        <v>15</v>
      </c>
      <c r="U8" s="7" t="s">
        <v>466</v>
      </c>
      <c r="V8" s="79"/>
      <c r="W8" s="80">
        <f t="shared" si="8"/>
        <v>0</v>
      </c>
      <c r="X8" s="7"/>
      <c r="Y8" s="79"/>
      <c r="Z8" s="80">
        <f t="shared" si="9"/>
        <v>0</v>
      </c>
      <c r="AA8" s="7"/>
      <c r="AB8" s="79">
        <v>6</v>
      </c>
      <c r="AC8" s="80">
        <f t="shared" si="10"/>
        <v>15</v>
      </c>
      <c r="AD8" s="7" t="s">
        <v>467</v>
      </c>
      <c r="AE8" s="79">
        <v>5</v>
      </c>
      <c r="AF8" s="80">
        <f t="shared" si="11"/>
        <v>16</v>
      </c>
      <c r="AG8" s="7" t="s">
        <v>468</v>
      </c>
      <c r="AH8" s="79"/>
      <c r="AI8" s="80">
        <f t="shared" si="12"/>
        <v>0</v>
      </c>
      <c r="AJ8" s="7"/>
      <c r="AK8" s="82"/>
      <c r="AL8" s="81">
        <f t="shared" si="13"/>
        <v>0</v>
      </c>
      <c r="AM8" s="12"/>
      <c r="AN8" s="82"/>
      <c r="AO8" s="81">
        <f t="shared" si="14"/>
        <v>0</v>
      </c>
      <c r="AP8" s="12"/>
      <c r="AQ8" s="7"/>
      <c r="AR8" s="84">
        <f t="shared" si="15"/>
        <v>8</v>
      </c>
      <c r="AS8" s="84">
        <f t="shared" si="16"/>
        <v>0</v>
      </c>
      <c r="AT8" s="84">
        <f t="shared" si="17"/>
        <v>16</v>
      </c>
      <c r="AU8" s="84">
        <f t="shared" si="18"/>
        <v>0</v>
      </c>
      <c r="AV8" s="84">
        <f t="shared" si="19"/>
        <v>15</v>
      </c>
      <c r="AW8" s="84">
        <f t="shared" si="20"/>
        <v>0</v>
      </c>
      <c r="AX8" s="84">
        <f t="shared" si="21"/>
        <v>0</v>
      </c>
      <c r="AY8" s="84">
        <f t="shared" si="22"/>
        <v>15</v>
      </c>
      <c r="AZ8" s="84">
        <f t="shared" si="23"/>
        <v>16</v>
      </c>
      <c r="BA8" s="84">
        <f t="shared" si="24"/>
        <v>0</v>
      </c>
      <c r="BB8" s="84">
        <f t="shared" si="25"/>
        <v>0</v>
      </c>
      <c r="BC8" s="84">
        <f t="shared" si="26"/>
        <v>0</v>
      </c>
      <c r="BD8" s="15">
        <f t="shared" si="27"/>
        <v>70</v>
      </c>
      <c r="BE8"/>
      <c r="BF8"/>
      <c r="BG8"/>
      <c r="BH8"/>
      <c r="IJ8" s="15"/>
      <c r="IK8" s="15"/>
      <c r="IL8" s="15"/>
      <c r="IM8" s="15"/>
      <c r="IN8"/>
      <c r="IO8"/>
      <c r="IP8"/>
      <c r="IQ8"/>
      <c r="IR8"/>
      <c r="IS8"/>
      <c r="IT8"/>
      <c r="IU8"/>
      <c r="IV8"/>
    </row>
    <row r="9" spans="1:256" ht="11.25" customHeight="1">
      <c r="A9" s="74">
        <f t="shared" si="0"/>
        <v>6</v>
      </c>
      <c r="B9" s="75">
        <f t="shared" si="1"/>
        <v>61</v>
      </c>
      <c r="C9" s="76">
        <f t="shared" si="2"/>
        <v>3</v>
      </c>
      <c r="D9" s="86" t="s">
        <v>469</v>
      </c>
      <c r="E9" s="116">
        <v>85</v>
      </c>
      <c r="F9" s="86" t="s">
        <v>124</v>
      </c>
      <c r="G9" s="79">
        <v>2</v>
      </c>
      <c r="H9" s="80">
        <f t="shared" si="3"/>
        <v>19</v>
      </c>
      <c r="I9" s="7" t="s">
        <v>470</v>
      </c>
      <c r="J9" s="79"/>
      <c r="K9" s="80">
        <f t="shared" si="4"/>
        <v>0</v>
      </c>
      <c r="L9" s="7"/>
      <c r="M9" s="79">
        <v>1</v>
      </c>
      <c r="N9" s="80">
        <f t="shared" si="5"/>
        <v>20</v>
      </c>
      <c r="O9" s="7" t="s">
        <v>471</v>
      </c>
      <c r="P9" s="79"/>
      <c r="Q9" s="80">
        <f t="shared" si="6"/>
        <v>0</v>
      </c>
      <c r="R9" s="7"/>
      <c r="S9" s="79">
        <v>2</v>
      </c>
      <c r="T9" s="80">
        <f t="shared" si="7"/>
        <v>19</v>
      </c>
      <c r="U9" s="7" t="s">
        <v>472</v>
      </c>
      <c r="V9" s="79"/>
      <c r="W9" s="80">
        <f t="shared" si="8"/>
        <v>0</v>
      </c>
      <c r="X9" s="7"/>
      <c r="Y9" s="79"/>
      <c r="Z9" s="80">
        <f t="shared" si="9"/>
        <v>0</v>
      </c>
      <c r="AA9" s="7"/>
      <c r="AB9" s="79"/>
      <c r="AC9" s="80">
        <f t="shared" si="10"/>
        <v>0</v>
      </c>
      <c r="AD9" s="7"/>
      <c r="AE9" s="79"/>
      <c r="AF9" s="80">
        <f t="shared" si="11"/>
        <v>0</v>
      </c>
      <c r="AG9" s="7"/>
      <c r="AH9" s="79"/>
      <c r="AI9" s="80">
        <f t="shared" si="12"/>
        <v>0</v>
      </c>
      <c r="AJ9" s="7"/>
      <c r="AK9" s="82"/>
      <c r="AL9" s="81">
        <f t="shared" si="13"/>
        <v>0</v>
      </c>
      <c r="AM9" s="12"/>
      <c r="AN9" s="82"/>
      <c r="AO9" s="81">
        <f t="shared" si="14"/>
        <v>0</v>
      </c>
      <c r="AP9" s="12"/>
      <c r="AQ9" s="7"/>
      <c r="AR9" s="84">
        <f t="shared" si="15"/>
        <v>19</v>
      </c>
      <c r="AS9" s="84">
        <f t="shared" si="16"/>
        <v>0</v>
      </c>
      <c r="AT9" s="84">
        <f t="shared" si="17"/>
        <v>20</v>
      </c>
      <c r="AU9" s="84">
        <f t="shared" si="18"/>
        <v>0</v>
      </c>
      <c r="AV9" s="84">
        <f t="shared" si="19"/>
        <v>19</v>
      </c>
      <c r="AW9" s="84">
        <f t="shared" si="20"/>
        <v>0</v>
      </c>
      <c r="AX9" s="84">
        <f t="shared" si="21"/>
        <v>0</v>
      </c>
      <c r="AY9" s="84">
        <f t="shared" si="22"/>
        <v>0</v>
      </c>
      <c r="AZ9" s="84">
        <f t="shared" si="23"/>
        <v>0</v>
      </c>
      <c r="BA9" s="84">
        <f t="shared" si="24"/>
        <v>0</v>
      </c>
      <c r="BB9" s="84">
        <f t="shared" si="25"/>
        <v>0</v>
      </c>
      <c r="BC9" s="84">
        <f t="shared" si="26"/>
        <v>0</v>
      </c>
      <c r="BD9" s="15">
        <f t="shared" si="27"/>
        <v>58</v>
      </c>
      <c r="BE9"/>
      <c r="BF9"/>
      <c r="BG9"/>
      <c r="BH9"/>
      <c r="BJ9" s="15"/>
      <c r="BK9" s="15"/>
      <c r="BL9" s="15"/>
      <c r="BM9" s="15"/>
      <c r="IJ9" s="15"/>
      <c r="IK9" s="15"/>
      <c r="IL9" s="15"/>
      <c r="IM9" s="15"/>
      <c r="IN9"/>
      <c r="IO9"/>
      <c r="IP9"/>
      <c r="IQ9"/>
      <c r="IR9"/>
      <c r="IS9"/>
      <c r="IT9"/>
      <c r="IU9"/>
      <c r="IV9"/>
    </row>
    <row r="10" spans="1:256" ht="11.25" customHeight="1">
      <c r="A10" s="74">
        <f t="shared" si="0"/>
        <v>7</v>
      </c>
      <c r="B10" s="75">
        <f t="shared" si="1"/>
        <v>58</v>
      </c>
      <c r="C10" s="76">
        <f t="shared" si="2"/>
        <v>3</v>
      </c>
      <c r="D10" s="86" t="s">
        <v>473</v>
      </c>
      <c r="E10" s="116">
        <v>65</v>
      </c>
      <c r="F10" s="86" t="s">
        <v>31</v>
      </c>
      <c r="G10" s="79"/>
      <c r="H10" s="80">
        <f t="shared" si="3"/>
        <v>0</v>
      </c>
      <c r="I10" s="7"/>
      <c r="J10" s="79">
        <v>1</v>
      </c>
      <c r="K10" s="80">
        <f t="shared" si="4"/>
        <v>20</v>
      </c>
      <c r="L10" s="7" t="s">
        <v>474</v>
      </c>
      <c r="M10" s="79"/>
      <c r="N10" s="80">
        <f t="shared" si="5"/>
        <v>0</v>
      </c>
      <c r="O10" s="7"/>
      <c r="P10" s="79"/>
      <c r="Q10" s="80">
        <f t="shared" si="6"/>
        <v>0</v>
      </c>
      <c r="R10" s="7"/>
      <c r="S10" s="79"/>
      <c r="T10" s="80">
        <f t="shared" si="7"/>
        <v>0</v>
      </c>
      <c r="U10" s="7"/>
      <c r="V10" s="79"/>
      <c r="W10" s="80">
        <f t="shared" si="8"/>
        <v>0</v>
      </c>
      <c r="X10" s="7"/>
      <c r="Y10" s="79">
        <v>5</v>
      </c>
      <c r="Z10" s="80">
        <f t="shared" si="9"/>
        <v>16</v>
      </c>
      <c r="AA10" s="7" t="s">
        <v>475</v>
      </c>
      <c r="AB10" s="79"/>
      <c r="AC10" s="80">
        <f t="shared" si="10"/>
        <v>0</v>
      </c>
      <c r="AD10" s="7"/>
      <c r="AE10" s="79"/>
      <c r="AF10" s="80">
        <f t="shared" si="11"/>
        <v>0</v>
      </c>
      <c r="AG10" s="7"/>
      <c r="AH10" s="79"/>
      <c r="AI10" s="80">
        <f t="shared" si="12"/>
        <v>0</v>
      </c>
      <c r="AJ10" s="7"/>
      <c r="AK10" s="82">
        <v>2</v>
      </c>
      <c r="AL10" s="81">
        <f t="shared" si="13"/>
        <v>19</v>
      </c>
      <c r="AM10" s="12" t="s">
        <v>476</v>
      </c>
      <c r="AN10" s="82"/>
      <c r="AO10" s="81">
        <f t="shared" si="14"/>
        <v>0</v>
      </c>
      <c r="AP10" s="12"/>
      <c r="AQ10" s="7"/>
      <c r="AR10" s="84">
        <f t="shared" si="15"/>
        <v>0</v>
      </c>
      <c r="AS10" s="84">
        <f t="shared" si="16"/>
        <v>20</v>
      </c>
      <c r="AT10" s="84">
        <f t="shared" si="17"/>
        <v>0</v>
      </c>
      <c r="AU10" s="84">
        <f t="shared" si="18"/>
        <v>0</v>
      </c>
      <c r="AV10" s="84">
        <f t="shared" si="19"/>
        <v>0</v>
      </c>
      <c r="AW10" s="84">
        <f t="shared" si="20"/>
        <v>0</v>
      </c>
      <c r="AX10" s="84">
        <f t="shared" si="21"/>
        <v>16</v>
      </c>
      <c r="AY10" s="84">
        <f t="shared" si="22"/>
        <v>0</v>
      </c>
      <c r="AZ10" s="84">
        <f t="shared" si="23"/>
        <v>0</v>
      </c>
      <c r="BA10" s="84">
        <f t="shared" si="24"/>
        <v>0</v>
      </c>
      <c r="BB10" s="84">
        <f t="shared" si="25"/>
        <v>19</v>
      </c>
      <c r="BC10" s="84">
        <f t="shared" si="26"/>
        <v>0</v>
      </c>
      <c r="BD10" s="15">
        <f t="shared" si="27"/>
        <v>55</v>
      </c>
      <c r="BE10"/>
      <c r="BF10"/>
      <c r="BG10"/>
      <c r="BH10"/>
      <c r="IJ10" s="15"/>
      <c r="IK10" s="15"/>
      <c r="IL10" s="15"/>
      <c r="IM10" s="15"/>
      <c r="IN10"/>
      <c r="IO10"/>
      <c r="IP10"/>
      <c r="IQ10"/>
      <c r="IR10"/>
      <c r="IS10"/>
      <c r="IT10"/>
      <c r="IU10"/>
      <c r="IV10"/>
    </row>
    <row r="11" spans="1:256" ht="11.25" customHeight="1">
      <c r="A11" s="74">
        <f t="shared" si="0"/>
        <v>8</v>
      </c>
      <c r="B11" s="75">
        <f t="shared" si="1"/>
        <v>57</v>
      </c>
      <c r="C11" s="76">
        <f t="shared" si="2"/>
        <v>3</v>
      </c>
      <c r="D11" s="77" t="s">
        <v>477</v>
      </c>
      <c r="E11" s="78">
        <v>96</v>
      </c>
      <c r="F11" s="77" t="s">
        <v>177</v>
      </c>
      <c r="G11" s="79">
        <v>4</v>
      </c>
      <c r="H11" s="80">
        <f t="shared" si="3"/>
        <v>17</v>
      </c>
      <c r="I11" s="7" t="s">
        <v>478</v>
      </c>
      <c r="J11" s="79"/>
      <c r="K11" s="80">
        <f t="shared" si="4"/>
        <v>0</v>
      </c>
      <c r="L11" s="7"/>
      <c r="M11" s="79"/>
      <c r="N11" s="80">
        <f t="shared" si="5"/>
        <v>0</v>
      </c>
      <c r="O11" s="7"/>
      <c r="P11" s="79"/>
      <c r="Q11" s="80">
        <f t="shared" si="6"/>
        <v>0</v>
      </c>
      <c r="R11" s="7"/>
      <c r="S11" s="79"/>
      <c r="T11" s="80">
        <f t="shared" si="7"/>
        <v>0</v>
      </c>
      <c r="U11" s="7"/>
      <c r="V11" s="79">
        <v>1</v>
      </c>
      <c r="W11" s="80">
        <f t="shared" si="8"/>
        <v>20</v>
      </c>
      <c r="X11" s="7" t="s">
        <v>479</v>
      </c>
      <c r="Y11" s="79">
        <v>4</v>
      </c>
      <c r="Z11" s="80">
        <f t="shared" si="9"/>
        <v>17</v>
      </c>
      <c r="AA11" s="7" t="s">
        <v>480</v>
      </c>
      <c r="AB11" s="79"/>
      <c r="AC11" s="80">
        <f t="shared" si="10"/>
        <v>0</v>
      </c>
      <c r="AD11" s="7"/>
      <c r="AE11" s="79"/>
      <c r="AF11" s="80">
        <f t="shared" si="11"/>
        <v>0</v>
      </c>
      <c r="AG11" s="7"/>
      <c r="AH11" s="79"/>
      <c r="AI11" s="80">
        <f t="shared" si="12"/>
        <v>0</v>
      </c>
      <c r="AJ11" s="7"/>
      <c r="AK11" s="82"/>
      <c r="AL11" s="81">
        <f t="shared" si="13"/>
        <v>0</v>
      </c>
      <c r="AM11" s="12"/>
      <c r="AN11" s="82"/>
      <c r="AO11" s="81">
        <f t="shared" si="14"/>
        <v>0</v>
      </c>
      <c r="AP11" s="12"/>
      <c r="AQ11" s="7"/>
      <c r="AR11" s="84">
        <f t="shared" si="15"/>
        <v>17</v>
      </c>
      <c r="AS11" s="84">
        <f t="shared" si="16"/>
        <v>0</v>
      </c>
      <c r="AT11" s="84">
        <f t="shared" si="17"/>
        <v>0</v>
      </c>
      <c r="AU11" s="84">
        <f t="shared" si="18"/>
        <v>0</v>
      </c>
      <c r="AV11" s="84">
        <f t="shared" si="19"/>
        <v>0</v>
      </c>
      <c r="AW11" s="84">
        <f t="shared" si="20"/>
        <v>20</v>
      </c>
      <c r="AX11" s="84">
        <f t="shared" si="21"/>
        <v>17</v>
      </c>
      <c r="AY11" s="84">
        <f t="shared" si="22"/>
        <v>0</v>
      </c>
      <c r="AZ11" s="84">
        <f t="shared" si="23"/>
        <v>0</v>
      </c>
      <c r="BA11" s="84">
        <f t="shared" si="24"/>
        <v>0</v>
      </c>
      <c r="BB11" s="84">
        <f t="shared" si="25"/>
        <v>0</v>
      </c>
      <c r="BC11" s="84">
        <f t="shared" si="26"/>
        <v>0</v>
      </c>
      <c r="BD11" s="15">
        <f t="shared" si="27"/>
        <v>54</v>
      </c>
      <c r="BE11"/>
      <c r="BF11"/>
      <c r="BG11"/>
      <c r="BH11"/>
      <c r="IJ11" s="15"/>
      <c r="IK11" s="15"/>
      <c r="IL11" s="15"/>
      <c r="IM11" s="15"/>
      <c r="IN11"/>
      <c r="IO11"/>
      <c r="IP11"/>
      <c r="IQ11"/>
      <c r="IR11"/>
      <c r="IS11"/>
      <c r="IT11"/>
      <c r="IU11"/>
      <c r="IV11"/>
    </row>
    <row r="12" spans="1:256" ht="11.25" customHeight="1">
      <c r="A12" s="74">
        <f t="shared" si="0"/>
        <v>9</v>
      </c>
      <c r="B12" s="75">
        <f t="shared" si="1"/>
        <v>55</v>
      </c>
      <c r="C12" s="76">
        <f t="shared" si="2"/>
        <v>3</v>
      </c>
      <c r="D12" s="86" t="s">
        <v>481</v>
      </c>
      <c r="E12" s="116">
        <v>58</v>
      </c>
      <c r="F12" s="86" t="s">
        <v>177</v>
      </c>
      <c r="G12" s="79">
        <v>6</v>
      </c>
      <c r="H12" s="80">
        <f t="shared" si="3"/>
        <v>15</v>
      </c>
      <c r="I12" s="7" t="s">
        <v>442</v>
      </c>
      <c r="J12" s="79"/>
      <c r="K12" s="80">
        <f t="shared" si="4"/>
        <v>0</v>
      </c>
      <c r="L12" s="7"/>
      <c r="M12" s="79">
        <v>4</v>
      </c>
      <c r="N12" s="80">
        <f t="shared" si="5"/>
        <v>17</v>
      </c>
      <c r="O12" s="7" t="s">
        <v>482</v>
      </c>
      <c r="P12" s="79"/>
      <c r="Q12" s="80">
        <f t="shared" si="6"/>
        <v>0</v>
      </c>
      <c r="R12" s="7"/>
      <c r="S12" s="79"/>
      <c r="T12" s="80">
        <f t="shared" si="7"/>
        <v>0</v>
      </c>
      <c r="U12" s="7"/>
      <c r="V12" s="79"/>
      <c r="W12" s="80">
        <f t="shared" si="8"/>
        <v>0</v>
      </c>
      <c r="X12" s="7"/>
      <c r="Y12" s="79"/>
      <c r="Z12" s="80">
        <f t="shared" si="9"/>
        <v>0</v>
      </c>
      <c r="AA12" s="7"/>
      <c r="AB12" s="79"/>
      <c r="AC12" s="80">
        <f t="shared" si="10"/>
        <v>0</v>
      </c>
      <c r="AD12" s="7"/>
      <c r="AE12" s="79">
        <v>1</v>
      </c>
      <c r="AF12" s="80">
        <f t="shared" si="11"/>
        <v>20</v>
      </c>
      <c r="AG12" s="7" t="s">
        <v>273</v>
      </c>
      <c r="AH12" s="79"/>
      <c r="AI12" s="80">
        <f t="shared" si="12"/>
        <v>0</v>
      </c>
      <c r="AJ12" s="7"/>
      <c r="AK12" s="82"/>
      <c r="AL12" s="81">
        <f t="shared" si="13"/>
        <v>0</v>
      </c>
      <c r="AM12" s="12"/>
      <c r="AN12" s="82"/>
      <c r="AO12" s="81">
        <f t="shared" si="14"/>
        <v>0</v>
      </c>
      <c r="AP12" s="12"/>
      <c r="AQ12" s="7"/>
      <c r="AR12" s="84">
        <f t="shared" si="15"/>
        <v>15</v>
      </c>
      <c r="AS12" s="84">
        <f t="shared" si="16"/>
        <v>0</v>
      </c>
      <c r="AT12" s="84">
        <f t="shared" si="17"/>
        <v>17</v>
      </c>
      <c r="AU12" s="84">
        <f t="shared" si="18"/>
        <v>0</v>
      </c>
      <c r="AV12" s="84">
        <f t="shared" si="19"/>
        <v>0</v>
      </c>
      <c r="AW12" s="84">
        <f t="shared" si="20"/>
        <v>0</v>
      </c>
      <c r="AX12" s="84">
        <f t="shared" si="21"/>
        <v>0</v>
      </c>
      <c r="AY12" s="84">
        <f t="shared" si="22"/>
        <v>0</v>
      </c>
      <c r="AZ12" s="84">
        <f t="shared" si="23"/>
        <v>20</v>
      </c>
      <c r="BA12" s="84">
        <f t="shared" si="24"/>
        <v>0</v>
      </c>
      <c r="BB12" s="84">
        <f t="shared" si="25"/>
        <v>0</v>
      </c>
      <c r="BC12" s="84">
        <f t="shared" si="26"/>
        <v>0</v>
      </c>
      <c r="BD12" s="15">
        <f t="shared" si="27"/>
        <v>52</v>
      </c>
      <c r="BE12"/>
      <c r="BF12"/>
      <c r="BG12"/>
      <c r="BH12"/>
      <c r="IJ12" s="15"/>
      <c r="IK12" s="15"/>
      <c r="IL12" s="15"/>
      <c r="IM12" s="15"/>
      <c r="IN12"/>
      <c r="IO12"/>
      <c r="IP12"/>
      <c r="IQ12"/>
      <c r="IR12"/>
      <c r="IS12"/>
      <c r="IT12"/>
      <c r="IU12"/>
      <c r="IV12"/>
    </row>
    <row r="13" spans="1:256" ht="11.25" customHeight="1">
      <c r="A13" s="74">
        <f t="shared" si="0"/>
        <v>9</v>
      </c>
      <c r="B13" s="75">
        <f t="shared" si="1"/>
        <v>55</v>
      </c>
      <c r="C13" s="76">
        <f t="shared" si="2"/>
        <v>3</v>
      </c>
      <c r="D13" s="86" t="s">
        <v>483</v>
      </c>
      <c r="E13" s="116">
        <v>54</v>
      </c>
      <c r="F13" s="86" t="s">
        <v>31</v>
      </c>
      <c r="G13" s="79"/>
      <c r="H13" s="80">
        <f t="shared" si="3"/>
        <v>0</v>
      </c>
      <c r="I13" s="7"/>
      <c r="J13" s="79"/>
      <c r="K13" s="80">
        <f t="shared" si="4"/>
        <v>0</v>
      </c>
      <c r="L13" s="7"/>
      <c r="M13" s="79"/>
      <c r="N13" s="80">
        <f t="shared" si="5"/>
        <v>0</v>
      </c>
      <c r="O13" s="7"/>
      <c r="P13" s="79">
        <v>3</v>
      </c>
      <c r="Q13" s="80">
        <f t="shared" si="6"/>
        <v>18</v>
      </c>
      <c r="R13" s="7" t="s">
        <v>484</v>
      </c>
      <c r="S13" s="79"/>
      <c r="T13" s="80">
        <f t="shared" si="7"/>
        <v>0</v>
      </c>
      <c r="U13" s="7"/>
      <c r="V13" s="79"/>
      <c r="W13" s="80">
        <f t="shared" si="8"/>
        <v>0</v>
      </c>
      <c r="X13" s="7"/>
      <c r="Y13" s="79"/>
      <c r="Z13" s="80">
        <f t="shared" si="9"/>
        <v>0</v>
      </c>
      <c r="AA13" s="7"/>
      <c r="AB13" s="79">
        <v>4</v>
      </c>
      <c r="AC13" s="80">
        <f t="shared" si="10"/>
        <v>17</v>
      </c>
      <c r="AD13" s="7" t="s">
        <v>485</v>
      </c>
      <c r="AE13" s="79">
        <v>4</v>
      </c>
      <c r="AF13" s="80">
        <f t="shared" si="11"/>
        <v>17</v>
      </c>
      <c r="AG13" s="7" t="s">
        <v>486</v>
      </c>
      <c r="AH13" s="79"/>
      <c r="AI13" s="80">
        <f t="shared" si="12"/>
        <v>0</v>
      </c>
      <c r="AJ13" s="7"/>
      <c r="AK13" s="82"/>
      <c r="AL13" s="81">
        <f t="shared" si="13"/>
        <v>0</v>
      </c>
      <c r="AM13" s="12"/>
      <c r="AN13" s="82"/>
      <c r="AO13" s="81">
        <f t="shared" si="14"/>
        <v>0</v>
      </c>
      <c r="AP13" s="12"/>
      <c r="AQ13" s="7"/>
      <c r="AR13" s="84">
        <f t="shared" si="15"/>
        <v>0</v>
      </c>
      <c r="AS13" s="84">
        <f t="shared" si="16"/>
        <v>0</v>
      </c>
      <c r="AT13" s="84">
        <f t="shared" si="17"/>
        <v>0</v>
      </c>
      <c r="AU13" s="84">
        <f t="shared" si="18"/>
        <v>18</v>
      </c>
      <c r="AV13" s="84">
        <f t="shared" si="19"/>
        <v>0</v>
      </c>
      <c r="AW13" s="84">
        <f t="shared" si="20"/>
        <v>0</v>
      </c>
      <c r="AX13" s="84">
        <f t="shared" si="21"/>
        <v>0</v>
      </c>
      <c r="AY13" s="84">
        <f t="shared" si="22"/>
        <v>17</v>
      </c>
      <c r="AZ13" s="84">
        <f t="shared" si="23"/>
        <v>17</v>
      </c>
      <c r="BA13" s="84">
        <f t="shared" si="24"/>
        <v>0</v>
      </c>
      <c r="BB13" s="84">
        <f t="shared" si="25"/>
        <v>0</v>
      </c>
      <c r="BC13" s="84">
        <f t="shared" si="26"/>
        <v>0</v>
      </c>
      <c r="BD13" s="15">
        <f t="shared" si="27"/>
        <v>52</v>
      </c>
      <c r="BE13"/>
      <c r="BF13"/>
      <c r="BG13"/>
      <c r="BH13"/>
      <c r="IJ13" s="15"/>
      <c r="IK13" s="15"/>
      <c r="IL13" s="15"/>
      <c r="IM13" s="15"/>
      <c r="IN13"/>
      <c r="IO13"/>
      <c r="IP13"/>
      <c r="IQ13"/>
      <c r="IR13"/>
      <c r="IS13"/>
      <c r="IT13"/>
      <c r="IU13"/>
      <c r="IV13"/>
    </row>
    <row r="14" spans="1:256" ht="11.25" customHeight="1">
      <c r="A14" s="74">
        <f t="shared" si="0"/>
        <v>11</v>
      </c>
      <c r="B14" s="75">
        <f t="shared" si="1"/>
        <v>46</v>
      </c>
      <c r="C14" s="76">
        <f t="shared" si="2"/>
        <v>3</v>
      </c>
      <c r="D14" s="86" t="s">
        <v>487</v>
      </c>
      <c r="E14" s="116">
        <v>64</v>
      </c>
      <c r="F14" s="86" t="s">
        <v>31</v>
      </c>
      <c r="G14" s="79"/>
      <c r="H14" s="80">
        <f t="shared" si="3"/>
        <v>0</v>
      </c>
      <c r="I14" s="7"/>
      <c r="J14" s="79"/>
      <c r="K14" s="80">
        <f t="shared" si="4"/>
        <v>0</v>
      </c>
      <c r="L14" s="7"/>
      <c r="M14" s="79"/>
      <c r="N14" s="80">
        <f t="shared" si="5"/>
        <v>0</v>
      </c>
      <c r="O14" s="7"/>
      <c r="P14" s="79"/>
      <c r="Q14" s="80">
        <f t="shared" si="6"/>
        <v>0</v>
      </c>
      <c r="R14" s="7"/>
      <c r="S14" s="79"/>
      <c r="T14" s="80">
        <f t="shared" si="7"/>
        <v>0</v>
      </c>
      <c r="U14" s="7"/>
      <c r="V14" s="79"/>
      <c r="W14" s="80">
        <f t="shared" si="8"/>
        <v>0</v>
      </c>
      <c r="X14" s="7"/>
      <c r="Y14" s="79">
        <v>12</v>
      </c>
      <c r="Z14" s="80">
        <f t="shared" si="9"/>
        <v>9</v>
      </c>
      <c r="AA14" s="7" t="s">
        <v>488</v>
      </c>
      <c r="AB14" s="79"/>
      <c r="AC14" s="80">
        <f t="shared" si="10"/>
        <v>0</v>
      </c>
      <c r="AD14" s="7"/>
      <c r="AE14" s="79"/>
      <c r="AF14" s="80">
        <f t="shared" si="11"/>
        <v>0</v>
      </c>
      <c r="AG14" s="7"/>
      <c r="AH14" s="79">
        <v>3</v>
      </c>
      <c r="AI14" s="80">
        <f t="shared" si="12"/>
        <v>18</v>
      </c>
      <c r="AJ14" s="7" t="s">
        <v>489</v>
      </c>
      <c r="AK14" s="82"/>
      <c r="AL14" s="81">
        <f t="shared" si="13"/>
        <v>0</v>
      </c>
      <c r="AM14" s="12"/>
      <c r="AN14" s="82">
        <v>5</v>
      </c>
      <c r="AO14" s="81">
        <f t="shared" si="14"/>
        <v>16</v>
      </c>
      <c r="AP14" s="12" t="s">
        <v>490</v>
      </c>
      <c r="AQ14" s="7"/>
      <c r="AR14" s="84">
        <f t="shared" si="15"/>
        <v>0</v>
      </c>
      <c r="AS14" s="84">
        <f t="shared" si="16"/>
        <v>0</v>
      </c>
      <c r="AT14" s="84">
        <f t="shared" si="17"/>
        <v>0</v>
      </c>
      <c r="AU14" s="84">
        <f t="shared" si="18"/>
        <v>0</v>
      </c>
      <c r="AV14" s="84">
        <f t="shared" si="19"/>
        <v>0</v>
      </c>
      <c r="AW14" s="84">
        <f t="shared" si="20"/>
        <v>0</v>
      </c>
      <c r="AX14" s="84">
        <f t="shared" si="21"/>
        <v>9</v>
      </c>
      <c r="AY14" s="84">
        <f t="shared" si="22"/>
        <v>0</v>
      </c>
      <c r="AZ14" s="84">
        <f t="shared" si="23"/>
        <v>0</v>
      </c>
      <c r="BA14" s="84">
        <f t="shared" si="24"/>
        <v>18</v>
      </c>
      <c r="BB14" s="84">
        <f t="shared" si="25"/>
        <v>0</v>
      </c>
      <c r="BC14" s="84">
        <f t="shared" si="26"/>
        <v>16</v>
      </c>
      <c r="BD14" s="15">
        <f t="shared" si="27"/>
        <v>43</v>
      </c>
      <c r="BE14"/>
      <c r="BF14"/>
      <c r="BG14"/>
      <c r="BH14"/>
      <c r="IJ14" s="15"/>
      <c r="IK14" s="15"/>
      <c r="IL14" s="15"/>
      <c r="IM14" s="15"/>
      <c r="IN14"/>
      <c r="IO14"/>
      <c r="IP14"/>
      <c r="IQ14"/>
      <c r="IR14"/>
      <c r="IS14"/>
      <c r="IT14"/>
      <c r="IU14"/>
      <c r="IV14"/>
    </row>
    <row r="15" spans="1:256" ht="11.25" customHeight="1">
      <c r="A15" s="74">
        <f t="shared" si="0"/>
        <v>12</v>
      </c>
      <c r="B15" s="75">
        <f t="shared" si="1"/>
        <v>45</v>
      </c>
      <c r="C15" s="76">
        <f t="shared" si="2"/>
        <v>3</v>
      </c>
      <c r="D15" s="103" t="s">
        <v>491</v>
      </c>
      <c r="E15" s="103">
        <v>72</v>
      </c>
      <c r="F15" s="103" t="s">
        <v>167</v>
      </c>
      <c r="G15" s="79"/>
      <c r="H15" s="80">
        <f t="shared" si="3"/>
        <v>0</v>
      </c>
      <c r="I15" s="7"/>
      <c r="J15" s="79">
        <v>4</v>
      </c>
      <c r="K15" s="80">
        <f t="shared" si="4"/>
        <v>17</v>
      </c>
      <c r="L15" s="7" t="s">
        <v>492</v>
      </c>
      <c r="M15" s="79"/>
      <c r="N15" s="80">
        <f t="shared" si="5"/>
        <v>0</v>
      </c>
      <c r="O15" s="7"/>
      <c r="P15" s="79"/>
      <c r="Q15" s="80">
        <f t="shared" si="6"/>
        <v>0</v>
      </c>
      <c r="R15" s="7"/>
      <c r="S15" s="79"/>
      <c r="T15" s="80">
        <f t="shared" si="7"/>
        <v>0</v>
      </c>
      <c r="U15" s="7"/>
      <c r="V15" s="79"/>
      <c r="W15" s="80">
        <f t="shared" si="8"/>
        <v>0</v>
      </c>
      <c r="X15" s="7"/>
      <c r="Y15" s="79">
        <v>11</v>
      </c>
      <c r="Z15" s="80">
        <f t="shared" si="9"/>
        <v>10</v>
      </c>
      <c r="AA15" s="7" t="s">
        <v>493</v>
      </c>
      <c r="AB15" s="79"/>
      <c r="AC15" s="80">
        <f t="shared" si="10"/>
        <v>0</v>
      </c>
      <c r="AD15" s="7"/>
      <c r="AE15" s="79"/>
      <c r="AF15" s="80">
        <f t="shared" si="11"/>
        <v>0</v>
      </c>
      <c r="AG15" s="7"/>
      <c r="AH15" s="79"/>
      <c r="AI15" s="80">
        <f t="shared" si="12"/>
        <v>0</v>
      </c>
      <c r="AJ15" s="7"/>
      <c r="AK15" s="82">
        <v>6</v>
      </c>
      <c r="AL15" s="81">
        <f t="shared" si="13"/>
        <v>15</v>
      </c>
      <c r="AM15" s="12" t="s">
        <v>494</v>
      </c>
      <c r="AN15" s="82"/>
      <c r="AO15" s="81">
        <f t="shared" si="14"/>
        <v>0</v>
      </c>
      <c r="AP15" s="12"/>
      <c r="AQ15" s="7"/>
      <c r="AR15" s="84">
        <f t="shared" si="15"/>
        <v>0</v>
      </c>
      <c r="AS15" s="84">
        <f t="shared" si="16"/>
        <v>17</v>
      </c>
      <c r="AT15" s="84">
        <f t="shared" si="17"/>
        <v>0</v>
      </c>
      <c r="AU15" s="84">
        <f t="shared" si="18"/>
        <v>0</v>
      </c>
      <c r="AV15" s="84">
        <f t="shared" si="19"/>
        <v>0</v>
      </c>
      <c r="AW15" s="84">
        <f t="shared" si="20"/>
        <v>0</v>
      </c>
      <c r="AX15" s="84">
        <f t="shared" si="21"/>
        <v>10</v>
      </c>
      <c r="AY15" s="84">
        <f t="shared" si="22"/>
        <v>0</v>
      </c>
      <c r="AZ15" s="84">
        <f t="shared" si="23"/>
        <v>0</v>
      </c>
      <c r="BA15" s="84">
        <f t="shared" si="24"/>
        <v>0</v>
      </c>
      <c r="BB15" s="84">
        <f t="shared" si="25"/>
        <v>15</v>
      </c>
      <c r="BC15" s="84">
        <f t="shared" si="26"/>
        <v>0</v>
      </c>
      <c r="BD15" s="15">
        <f t="shared" si="27"/>
        <v>42</v>
      </c>
      <c r="BE15"/>
      <c r="BF15"/>
      <c r="BG15"/>
      <c r="BH15"/>
      <c r="IJ15" s="15"/>
      <c r="IK15" s="15"/>
      <c r="IL15" s="15"/>
      <c r="IM15" s="15"/>
      <c r="IN15"/>
      <c r="IO15"/>
      <c r="IP15"/>
      <c r="IQ15"/>
      <c r="IR15"/>
      <c r="IS15"/>
      <c r="IT15"/>
      <c r="IU15"/>
      <c r="IV15"/>
    </row>
    <row r="16" spans="1:256" ht="11.25" customHeight="1">
      <c r="A16" s="74">
        <f aca="true" t="shared" si="28" ref="A16:A66">RANK(B16,$B$4:$B$140)</f>
        <v>13</v>
      </c>
      <c r="B16" s="75">
        <f>VALUE(BD16)+C16</f>
        <v>36</v>
      </c>
      <c r="C16" s="76">
        <f>COUNT(G16,J16,M16,P16,S16,V16,Y16,AB16,AE16,AH16,AK16,AN16)</f>
        <v>2</v>
      </c>
      <c r="D16" s="118" t="s">
        <v>495</v>
      </c>
      <c r="E16" s="116">
        <v>76</v>
      </c>
      <c r="F16" s="118" t="s">
        <v>31</v>
      </c>
      <c r="G16" s="79"/>
      <c r="H16" s="80">
        <f>IF(G16,21-G16,0)</f>
        <v>0</v>
      </c>
      <c r="I16" s="7"/>
      <c r="J16" s="79"/>
      <c r="K16" s="80">
        <f>IF(J16,21-J16,0)</f>
        <v>0</v>
      </c>
      <c r="L16" s="7"/>
      <c r="M16" s="79"/>
      <c r="N16" s="80">
        <f>IF(M16,21-M16,0)</f>
        <v>0</v>
      </c>
      <c r="O16" s="7"/>
      <c r="P16" s="79"/>
      <c r="Q16" s="80">
        <f>IF(P16,21-P16,0)</f>
        <v>0</v>
      </c>
      <c r="R16" s="7"/>
      <c r="S16" s="79"/>
      <c r="T16" s="80">
        <f>IF(S16,21-S16,0)</f>
        <v>0</v>
      </c>
      <c r="U16" s="7"/>
      <c r="V16" s="79"/>
      <c r="W16" s="80">
        <f>IF(V16,21-V16,0)</f>
        <v>0</v>
      </c>
      <c r="X16" s="7"/>
      <c r="Y16" s="79"/>
      <c r="Z16" s="80">
        <f>IF(Y16,21-Y16,0)</f>
        <v>0</v>
      </c>
      <c r="AA16" s="7"/>
      <c r="AB16" s="79"/>
      <c r="AC16" s="80">
        <f>IF(AB16,21-AB16,0)</f>
        <v>0</v>
      </c>
      <c r="AD16" s="7"/>
      <c r="AE16" s="79"/>
      <c r="AF16" s="80">
        <f>IF(AE16,21-AE16,0)</f>
        <v>0</v>
      </c>
      <c r="AG16" s="7"/>
      <c r="AH16" s="79"/>
      <c r="AI16" s="80">
        <f>IF(AH16,21-AH16,0)</f>
        <v>0</v>
      </c>
      <c r="AJ16" s="7"/>
      <c r="AK16" s="82">
        <v>4</v>
      </c>
      <c r="AL16" s="81">
        <f>IF(AK16,21-AK16,0)</f>
        <v>17</v>
      </c>
      <c r="AM16" s="12" t="s">
        <v>496</v>
      </c>
      <c r="AN16" s="82">
        <v>4</v>
      </c>
      <c r="AO16" s="81">
        <f>IF(AN16,21-AN16,0)</f>
        <v>17</v>
      </c>
      <c r="AP16" s="12" t="s">
        <v>497</v>
      </c>
      <c r="AQ16" s="7"/>
      <c r="AR16" s="84">
        <f>VALUE(H16)</f>
        <v>0</v>
      </c>
      <c r="AS16" s="84">
        <f>VALUE(K16)</f>
        <v>0</v>
      </c>
      <c r="AT16" s="84">
        <f>VALUE(N16)</f>
        <v>0</v>
      </c>
      <c r="AU16" s="84">
        <f>VALUE(Q16)</f>
        <v>0</v>
      </c>
      <c r="AV16" s="84">
        <f>VALUE(T16)</f>
        <v>0</v>
      </c>
      <c r="AW16" s="84">
        <f>VALUE(W16)</f>
        <v>0</v>
      </c>
      <c r="AX16" s="84">
        <f>VALUE(Z16)</f>
        <v>0</v>
      </c>
      <c r="AY16" s="84">
        <f>VALUE(AC16)</f>
        <v>0</v>
      </c>
      <c r="AZ16" s="84">
        <f>VALUE(AF16)</f>
        <v>0</v>
      </c>
      <c r="BA16" s="84">
        <f>VALUE(AI16)</f>
        <v>0</v>
      </c>
      <c r="BB16" s="84">
        <f>VALUE(AL16)</f>
        <v>17</v>
      </c>
      <c r="BC16" s="84">
        <f>VALUE(AO16)</f>
        <v>17</v>
      </c>
      <c r="BD16" s="15">
        <f>LARGE(AR16:BC16,1)+LARGE(AR16:BC16,2)+LARGE(AR16:BC16,3)+LARGE(AR16:BC16,4)+LARGE(AR16:BC16,5)+LARGE(AR16:BC16,6)+LARGE(AR16:BC16,7)+LARGE(AR16:BC16,8)</f>
        <v>34</v>
      </c>
      <c r="BE16"/>
      <c r="BF16"/>
      <c r="BG16"/>
      <c r="BH16"/>
      <c r="IJ16" s="15"/>
      <c r="IK16" s="15"/>
      <c r="IL16" s="15"/>
      <c r="IM16" s="15"/>
      <c r="IN16"/>
      <c r="IO16"/>
      <c r="IP16"/>
      <c r="IQ16"/>
      <c r="IR16"/>
      <c r="IS16"/>
      <c r="IT16"/>
      <c r="IU16"/>
      <c r="IV16"/>
    </row>
    <row r="17" spans="1:256" ht="11.25" customHeight="1">
      <c r="A17" s="74">
        <f t="shared" si="0"/>
        <v>14</v>
      </c>
      <c r="B17" s="75">
        <f t="shared" si="1"/>
        <v>35</v>
      </c>
      <c r="C17" s="76">
        <f t="shared" si="2"/>
        <v>2</v>
      </c>
      <c r="D17" s="77" t="s">
        <v>498</v>
      </c>
      <c r="E17" s="78">
        <v>73</v>
      </c>
      <c r="F17" s="77" t="s">
        <v>31</v>
      </c>
      <c r="G17" s="79"/>
      <c r="H17" s="80">
        <f t="shared" si="3"/>
        <v>0</v>
      </c>
      <c r="I17" s="7"/>
      <c r="J17" s="79"/>
      <c r="K17" s="80">
        <f t="shared" si="4"/>
        <v>0</v>
      </c>
      <c r="L17" s="7"/>
      <c r="M17" s="79"/>
      <c r="N17" s="80">
        <f t="shared" si="5"/>
        <v>0</v>
      </c>
      <c r="O17" s="7"/>
      <c r="P17" s="79"/>
      <c r="Q17" s="80">
        <f t="shared" si="6"/>
        <v>0</v>
      </c>
      <c r="R17" s="7"/>
      <c r="S17" s="79"/>
      <c r="T17" s="80">
        <f t="shared" si="7"/>
        <v>0</v>
      </c>
      <c r="U17" s="7"/>
      <c r="V17" s="79"/>
      <c r="W17" s="80">
        <f t="shared" si="8"/>
        <v>0</v>
      </c>
      <c r="X17" s="7"/>
      <c r="Y17" s="79">
        <v>7</v>
      </c>
      <c r="Z17" s="80">
        <f t="shared" si="9"/>
        <v>14</v>
      </c>
      <c r="AA17" s="7" t="s">
        <v>499</v>
      </c>
      <c r="AB17" s="79"/>
      <c r="AC17" s="80">
        <f t="shared" si="10"/>
        <v>0</v>
      </c>
      <c r="AD17" s="7"/>
      <c r="AE17" s="79"/>
      <c r="AF17" s="80">
        <f t="shared" si="11"/>
        <v>0</v>
      </c>
      <c r="AG17" s="7"/>
      <c r="AH17" s="79"/>
      <c r="AI17" s="80">
        <f t="shared" si="12"/>
        <v>0</v>
      </c>
      <c r="AJ17" s="7"/>
      <c r="AK17" s="82"/>
      <c r="AL17" s="81">
        <f t="shared" si="13"/>
        <v>0</v>
      </c>
      <c r="AM17" s="12"/>
      <c r="AN17" s="82">
        <v>2</v>
      </c>
      <c r="AO17" s="81">
        <f t="shared" si="14"/>
        <v>19</v>
      </c>
      <c r="AP17" s="12" t="s">
        <v>500</v>
      </c>
      <c r="AQ17" s="7"/>
      <c r="AR17" s="84">
        <f t="shared" si="15"/>
        <v>0</v>
      </c>
      <c r="AS17" s="84">
        <f t="shared" si="16"/>
        <v>0</v>
      </c>
      <c r="AT17" s="84">
        <f t="shared" si="17"/>
        <v>0</v>
      </c>
      <c r="AU17" s="84">
        <f t="shared" si="18"/>
        <v>0</v>
      </c>
      <c r="AV17" s="84">
        <f t="shared" si="19"/>
        <v>0</v>
      </c>
      <c r="AW17" s="84">
        <f t="shared" si="20"/>
        <v>0</v>
      </c>
      <c r="AX17" s="84">
        <f t="shared" si="21"/>
        <v>14</v>
      </c>
      <c r="AY17" s="84">
        <f t="shared" si="22"/>
        <v>0</v>
      </c>
      <c r="AZ17" s="84">
        <f t="shared" si="23"/>
        <v>0</v>
      </c>
      <c r="BA17" s="84">
        <f t="shared" si="24"/>
        <v>0</v>
      </c>
      <c r="BB17" s="84">
        <f t="shared" si="25"/>
        <v>0</v>
      </c>
      <c r="BC17" s="84">
        <f t="shared" si="26"/>
        <v>19</v>
      </c>
      <c r="BD17" s="15">
        <f t="shared" si="27"/>
        <v>33</v>
      </c>
      <c r="BE17"/>
      <c r="BF17"/>
      <c r="BG17"/>
      <c r="BH17"/>
      <c r="IJ17" s="15"/>
      <c r="IK17" s="15"/>
      <c r="IL17" s="15"/>
      <c r="IM17" s="15"/>
      <c r="IN17"/>
      <c r="IO17"/>
      <c r="IP17"/>
      <c r="IQ17"/>
      <c r="IR17"/>
      <c r="IS17"/>
      <c r="IT17"/>
      <c r="IU17"/>
      <c r="IV17"/>
    </row>
    <row r="18" spans="1:256" ht="11.25" customHeight="1">
      <c r="A18" s="74">
        <f t="shared" si="0"/>
        <v>15</v>
      </c>
      <c r="B18" s="75">
        <f t="shared" si="1"/>
        <v>33</v>
      </c>
      <c r="C18" s="76">
        <f t="shared" si="2"/>
        <v>2</v>
      </c>
      <c r="D18" s="103" t="s">
        <v>501</v>
      </c>
      <c r="E18" s="103">
        <v>65</v>
      </c>
      <c r="F18" s="103" t="s">
        <v>177</v>
      </c>
      <c r="G18" s="79"/>
      <c r="H18" s="80">
        <f t="shared" si="3"/>
        <v>0</v>
      </c>
      <c r="I18" s="7"/>
      <c r="J18" s="79"/>
      <c r="K18" s="80">
        <f t="shared" si="4"/>
        <v>0</v>
      </c>
      <c r="L18" s="7"/>
      <c r="M18" s="79"/>
      <c r="N18" s="80">
        <f t="shared" si="5"/>
        <v>0</v>
      </c>
      <c r="O18" s="7"/>
      <c r="P18" s="79"/>
      <c r="Q18" s="80">
        <f t="shared" si="6"/>
        <v>0</v>
      </c>
      <c r="R18" s="7"/>
      <c r="S18" s="79"/>
      <c r="T18" s="80">
        <f t="shared" si="7"/>
        <v>0</v>
      </c>
      <c r="U18" s="7"/>
      <c r="V18" s="79"/>
      <c r="W18" s="80">
        <f t="shared" si="8"/>
        <v>0</v>
      </c>
      <c r="X18" s="7"/>
      <c r="Y18" s="79">
        <v>8</v>
      </c>
      <c r="Z18" s="80">
        <f t="shared" si="9"/>
        <v>13</v>
      </c>
      <c r="AA18" s="7" t="s">
        <v>502</v>
      </c>
      <c r="AB18" s="79">
        <v>3</v>
      </c>
      <c r="AC18" s="80">
        <f t="shared" si="10"/>
        <v>18</v>
      </c>
      <c r="AD18" s="7" t="s">
        <v>503</v>
      </c>
      <c r="AE18" s="79"/>
      <c r="AF18" s="80">
        <f t="shared" si="11"/>
        <v>0</v>
      </c>
      <c r="AG18" s="7"/>
      <c r="AH18" s="79"/>
      <c r="AI18" s="80">
        <f t="shared" si="12"/>
        <v>0</v>
      </c>
      <c r="AJ18" s="7"/>
      <c r="AK18" s="82"/>
      <c r="AL18" s="81">
        <f t="shared" si="13"/>
        <v>0</v>
      </c>
      <c r="AM18" s="12"/>
      <c r="AN18" s="82"/>
      <c r="AO18" s="81">
        <f t="shared" si="14"/>
        <v>0</v>
      </c>
      <c r="AP18" s="12"/>
      <c r="AQ18" s="94"/>
      <c r="AR18" s="84">
        <f t="shared" si="15"/>
        <v>0</v>
      </c>
      <c r="AS18" s="84">
        <f t="shared" si="16"/>
        <v>0</v>
      </c>
      <c r="AT18" s="84">
        <f t="shared" si="17"/>
        <v>0</v>
      </c>
      <c r="AU18" s="84">
        <f t="shared" si="18"/>
        <v>0</v>
      </c>
      <c r="AV18" s="84">
        <f t="shared" si="19"/>
        <v>0</v>
      </c>
      <c r="AW18" s="84">
        <f t="shared" si="20"/>
        <v>0</v>
      </c>
      <c r="AX18" s="84">
        <f t="shared" si="21"/>
        <v>13</v>
      </c>
      <c r="AY18" s="84">
        <f t="shared" si="22"/>
        <v>18</v>
      </c>
      <c r="AZ18" s="84">
        <f t="shared" si="23"/>
        <v>0</v>
      </c>
      <c r="BA18" s="84">
        <f t="shared" si="24"/>
        <v>0</v>
      </c>
      <c r="BB18" s="84">
        <f t="shared" si="25"/>
        <v>0</v>
      </c>
      <c r="BC18" s="84">
        <f t="shared" si="26"/>
        <v>0</v>
      </c>
      <c r="BD18" s="15">
        <f t="shared" si="27"/>
        <v>31</v>
      </c>
      <c r="BE18"/>
      <c r="BF18"/>
      <c r="BG18"/>
      <c r="BH18"/>
      <c r="BI18" s="89"/>
      <c r="IJ18" s="15"/>
      <c r="IK18" s="15"/>
      <c r="IL18" s="15"/>
      <c r="IM18" s="15"/>
      <c r="IN18"/>
      <c r="IO18"/>
      <c r="IP18"/>
      <c r="IQ18"/>
      <c r="IR18"/>
      <c r="IS18"/>
      <c r="IT18"/>
      <c r="IU18"/>
      <c r="IV18"/>
    </row>
    <row r="19" spans="1:256" ht="11.25" customHeight="1">
      <c r="A19" s="74">
        <f t="shared" si="0"/>
        <v>16</v>
      </c>
      <c r="B19" s="75">
        <f t="shared" si="1"/>
        <v>32</v>
      </c>
      <c r="C19" s="76">
        <f t="shared" si="2"/>
        <v>2</v>
      </c>
      <c r="D19" s="86" t="s">
        <v>504</v>
      </c>
      <c r="E19" s="116">
        <v>69</v>
      </c>
      <c r="F19" s="86" t="s">
        <v>31</v>
      </c>
      <c r="G19" s="79"/>
      <c r="H19" s="80">
        <f t="shared" si="3"/>
        <v>0</v>
      </c>
      <c r="I19" s="7"/>
      <c r="J19" s="79">
        <v>5</v>
      </c>
      <c r="K19" s="80">
        <f t="shared" si="4"/>
        <v>16</v>
      </c>
      <c r="L19" s="7" t="s">
        <v>505</v>
      </c>
      <c r="M19" s="79"/>
      <c r="N19" s="80">
        <f t="shared" si="5"/>
        <v>0</v>
      </c>
      <c r="O19" s="7"/>
      <c r="P19" s="79"/>
      <c r="Q19" s="80">
        <f t="shared" si="6"/>
        <v>0</v>
      </c>
      <c r="R19" s="7"/>
      <c r="S19" s="79"/>
      <c r="T19" s="80">
        <f t="shared" si="7"/>
        <v>0</v>
      </c>
      <c r="U19" s="7"/>
      <c r="V19" s="79"/>
      <c r="W19" s="80">
        <f t="shared" si="8"/>
        <v>0</v>
      </c>
      <c r="X19" s="7"/>
      <c r="Y19" s="79"/>
      <c r="Z19" s="80">
        <f t="shared" si="9"/>
        <v>0</v>
      </c>
      <c r="AA19" s="7"/>
      <c r="AB19" s="79"/>
      <c r="AC19" s="80">
        <f t="shared" si="10"/>
        <v>0</v>
      </c>
      <c r="AD19" s="7"/>
      <c r="AE19" s="79"/>
      <c r="AF19" s="80">
        <f t="shared" si="11"/>
        <v>0</v>
      </c>
      <c r="AG19" s="7"/>
      <c r="AH19" s="79"/>
      <c r="AI19" s="80">
        <f t="shared" si="12"/>
        <v>0</v>
      </c>
      <c r="AJ19" s="7"/>
      <c r="AK19" s="82"/>
      <c r="AL19" s="81">
        <f t="shared" si="13"/>
        <v>0</v>
      </c>
      <c r="AM19" s="12"/>
      <c r="AN19" s="82">
        <v>7</v>
      </c>
      <c r="AO19" s="81">
        <f t="shared" si="14"/>
        <v>14</v>
      </c>
      <c r="AP19" s="12" t="s">
        <v>506</v>
      </c>
      <c r="AQ19" s="7"/>
      <c r="AR19" s="84">
        <f t="shared" si="15"/>
        <v>0</v>
      </c>
      <c r="AS19" s="84">
        <f t="shared" si="16"/>
        <v>16</v>
      </c>
      <c r="AT19" s="84">
        <f t="shared" si="17"/>
        <v>0</v>
      </c>
      <c r="AU19" s="84">
        <f t="shared" si="18"/>
        <v>0</v>
      </c>
      <c r="AV19" s="84">
        <f t="shared" si="19"/>
        <v>0</v>
      </c>
      <c r="AW19" s="84">
        <f t="shared" si="20"/>
        <v>0</v>
      </c>
      <c r="AX19" s="84">
        <f t="shared" si="21"/>
        <v>0</v>
      </c>
      <c r="AY19" s="84">
        <f t="shared" si="22"/>
        <v>0</v>
      </c>
      <c r="AZ19" s="84">
        <f t="shared" si="23"/>
        <v>0</v>
      </c>
      <c r="BA19" s="84">
        <f t="shared" si="24"/>
        <v>0</v>
      </c>
      <c r="BB19" s="84">
        <f t="shared" si="25"/>
        <v>0</v>
      </c>
      <c r="BC19" s="84">
        <f t="shared" si="26"/>
        <v>14</v>
      </c>
      <c r="BD19" s="15">
        <f t="shared" si="27"/>
        <v>30</v>
      </c>
      <c r="BE19"/>
      <c r="BF19"/>
      <c r="BG19"/>
      <c r="BH19"/>
      <c r="IJ19" s="15"/>
      <c r="IK19" s="15"/>
      <c r="IL19" s="15"/>
      <c r="IM19" s="15"/>
      <c r="IN19"/>
      <c r="IO19"/>
      <c r="IP19"/>
      <c r="IQ19"/>
      <c r="IR19"/>
      <c r="IS19"/>
      <c r="IT19"/>
      <c r="IU19"/>
      <c r="IV19"/>
    </row>
    <row r="20" spans="1:256" ht="11.25" customHeight="1">
      <c r="A20" s="74">
        <f t="shared" si="0"/>
        <v>17</v>
      </c>
      <c r="B20" s="75">
        <f t="shared" si="1"/>
        <v>30</v>
      </c>
      <c r="C20" s="76">
        <f t="shared" si="2"/>
        <v>2</v>
      </c>
      <c r="D20" s="86" t="s">
        <v>507</v>
      </c>
      <c r="E20" s="116">
        <v>81</v>
      </c>
      <c r="F20" s="86" t="s">
        <v>177</v>
      </c>
      <c r="G20" s="79">
        <v>11</v>
      </c>
      <c r="H20" s="80">
        <f t="shared" si="3"/>
        <v>10</v>
      </c>
      <c r="I20" s="7" t="s">
        <v>508</v>
      </c>
      <c r="J20" s="79"/>
      <c r="K20" s="80">
        <f t="shared" si="4"/>
        <v>0</v>
      </c>
      <c r="L20" s="7"/>
      <c r="M20" s="79"/>
      <c r="N20" s="80">
        <f t="shared" si="5"/>
        <v>0</v>
      </c>
      <c r="O20" s="7"/>
      <c r="P20" s="79"/>
      <c r="Q20" s="80">
        <f t="shared" si="6"/>
        <v>0</v>
      </c>
      <c r="R20" s="7"/>
      <c r="S20" s="79"/>
      <c r="T20" s="80">
        <f t="shared" si="7"/>
        <v>0</v>
      </c>
      <c r="U20" s="7"/>
      <c r="V20" s="79"/>
      <c r="W20" s="80">
        <f t="shared" si="8"/>
        <v>0</v>
      </c>
      <c r="X20" s="7"/>
      <c r="Y20" s="79"/>
      <c r="Z20" s="80">
        <f t="shared" si="9"/>
        <v>0</v>
      </c>
      <c r="AA20" s="7"/>
      <c r="AB20" s="79"/>
      <c r="AC20" s="80">
        <f t="shared" si="10"/>
        <v>0</v>
      </c>
      <c r="AD20" s="7"/>
      <c r="AE20" s="79">
        <v>3</v>
      </c>
      <c r="AF20" s="80">
        <f t="shared" si="11"/>
        <v>18</v>
      </c>
      <c r="AG20" s="7" t="s">
        <v>490</v>
      </c>
      <c r="AH20" s="79"/>
      <c r="AI20" s="80">
        <f t="shared" si="12"/>
        <v>0</v>
      </c>
      <c r="AJ20" s="7"/>
      <c r="AK20" s="82"/>
      <c r="AL20" s="81">
        <f t="shared" si="13"/>
        <v>0</v>
      </c>
      <c r="AM20" s="12"/>
      <c r="AN20" s="82"/>
      <c r="AO20" s="81">
        <f t="shared" si="14"/>
        <v>0</v>
      </c>
      <c r="AP20" s="12"/>
      <c r="AQ20" s="7"/>
      <c r="AR20" s="84">
        <f t="shared" si="15"/>
        <v>10</v>
      </c>
      <c r="AS20" s="84">
        <f t="shared" si="16"/>
        <v>0</v>
      </c>
      <c r="AT20" s="84">
        <f t="shared" si="17"/>
        <v>0</v>
      </c>
      <c r="AU20" s="84">
        <f t="shared" si="18"/>
        <v>0</v>
      </c>
      <c r="AV20" s="84">
        <f t="shared" si="19"/>
        <v>0</v>
      </c>
      <c r="AW20" s="84">
        <f t="shared" si="20"/>
        <v>0</v>
      </c>
      <c r="AX20" s="84">
        <f t="shared" si="21"/>
        <v>0</v>
      </c>
      <c r="AY20" s="84">
        <f t="shared" si="22"/>
        <v>0</v>
      </c>
      <c r="AZ20" s="84">
        <f t="shared" si="23"/>
        <v>18</v>
      </c>
      <c r="BA20" s="84">
        <f t="shared" si="24"/>
        <v>0</v>
      </c>
      <c r="BB20" s="84">
        <f t="shared" si="25"/>
        <v>0</v>
      </c>
      <c r="BC20" s="84">
        <f t="shared" si="26"/>
        <v>0</v>
      </c>
      <c r="BD20" s="15">
        <f t="shared" si="27"/>
        <v>28</v>
      </c>
      <c r="BE20"/>
      <c r="BF20"/>
      <c r="BG20"/>
      <c r="BH20"/>
      <c r="IJ20" s="15"/>
      <c r="IK20" s="15"/>
      <c r="IL20" s="15"/>
      <c r="IM20" s="15"/>
      <c r="IN20"/>
      <c r="IO20"/>
      <c r="IP20"/>
      <c r="IQ20"/>
      <c r="IR20"/>
      <c r="IS20"/>
      <c r="IT20"/>
      <c r="IU20"/>
      <c r="IV20"/>
    </row>
    <row r="21" spans="1:256" ht="11.25" customHeight="1">
      <c r="A21" s="74">
        <f t="shared" si="0"/>
        <v>18</v>
      </c>
      <c r="B21" s="75">
        <f t="shared" si="1"/>
        <v>21</v>
      </c>
      <c r="C21" s="76">
        <f t="shared" si="2"/>
        <v>1</v>
      </c>
      <c r="D21" s="86" t="s">
        <v>509</v>
      </c>
      <c r="E21" s="116">
        <v>91</v>
      </c>
      <c r="F21" s="86" t="s">
        <v>31</v>
      </c>
      <c r="G21" s="79"/>
      <c r="H21" s="80">
        <f t="shared" si="3"/>
        <v>0</v>
      </c>
      <c r="I21" s="7"/>
      <c r="J21" s="79"/>
      <c r="K21" s="80">
        <f t="shared" si="4"/>
        <v>0</v>
      </c>
      <c r="L21" s="7"/>
      <c r="M21" s="79"/>
      <c r="N21" s="80">
        <f t="shared" si="5"/>
        <v>0</v>
      </c>
      <c r="O21" s="7"/>
      <c r="P21" s="79"/>
      <c r="Q21" s="80">
        <f t="shared" si="6"/>
        <v>0</v>
      </c>
      <c r="R21" s="7"/>
      <c r="S21" s="79"/>
      <c r="T21" s="80">
        <f t="shared" si="7"/>
        <v>0</v>
      </c>
      <c r="U21" s="7"/>
      <c r="V21" s="79"/>
      <c r="W21" s="80">
        <f t="shared" si="8"/>
        <v>0</v>
      </c>
      <c r="X21" s="7"/>
      <c r="Y21" s="79">
        <v>1</v>
      </c>
      <c r="Z21" s="80">
        <f t="shared" si="9"/>
        <v>20</v>
      </c>
      <c r="AA21" s="7" t="s">
        <v>510</v>
      </c>
      <c r="AB21" s="79"/>
      <c r="AC21" s="80">
        <f t="shared" si="10"/>
        <v>0</v>
      </c>
      <c r="AD21" s="7"/>
      <c r="AE21" s="79"/>
      <c r="AF21" s="80">
        <f t="shared" si="11"/>
        <v>0</v>
      </c>
      <c r="AG21" s="7"/>
      <c r="AH21" s="79"/>
      <c r="AI21" s="80">
        <f t="shared" si="12"/>
        <v>0</v>
      </c>
      <c r="AJ21" s="7"/>
      <c r="AK21" s="82"/>
      <c r="AL21" s="81">
        <f t="shared" si="13"/>
        <v>0</v>
      </c>
      <c r="AM21" s="12"/>
      <c r="AN21" s="82"/>
      <c r="AO21" s="81">
        <f t="shared" si="14"/>
        <v>0</v>
      </c>
      <c r="AP21" s="12"/>
      <c r="AQ21" s="7"/>
      <c r="AR21" s="84">
        <f t="shared" si="15"/>
        <v>0</v>
      </c>
      <c r="AS21" s="84">
        <f t="shared" si="16"/>
        <v>0</v>
      </c>
      <c r="AT21" s="84">
        <f t="shared" si="17"/>
        <v>0</v>
      </c>
      <c r="AU21" s="84">
        <f t="shared" si="18"/>
        <v>0</v>
      </c>
      <c r="AV21" s="84">
        <f t="shared" si="19"/>
        <v>0</v>
      </c>
      <c r="AW21" s="84">
        <f t="shared" si="20"/>
        <v>0</v>
      </c>
      <c r="AX21" s="84">
        <f t="shared" si="21"/>
        <v>20</v>
      </c>
      <c r="AY21" s="84">
        <f t="shared" si="22"/>
        <v>0</v>
      </c>
      <c r="AZ21" s="84">
        <f t="shared" si="23"/>
        <v>0</v>
      </c>
      <c r="BA21" s="84">
        <f t="shared" si="24"/>
        <v>0</v>
      </c>
      <c r="BB21" s="84">
        <f t="shared" si="25"/>
        <v>0</v>
      </c>
      <c r="BC21" s="84">
        <f t="shared" si="26"/>
        <v>0</v>
      </c>
      <c r="BD21" s="15">
        <f t="shared" si="27"/>
        <v>20</v>
      </c>
      <c r="BE21"/>
      <c r="BF21"/>
      <c r="BG21"/>
      <c r="BH21"/>
      <c r="IJ21" s="15"/>
      <c r="IK21" s="15"/>
      <c r="IL21" s="15"/>
      <c r="IM21" s="15"/>
      <c r="IN21"/>
      <c r="IO21"/>
      <c r="IP21"/>
      <c r="IQ21"/>
      <c r="IR21"/>
      <c r="IS21"/>
      <c r="IT21"/>
      <c r="IU21"/>
      <c r="IV21"/>
    </row>
    <row r="22" spans="1:256" ht="11.25" customHeight="1">
      <c r="A22" s="74">
        <f t="shared" si="0"/>
        <v>18</v>
      </c>
      <c r="B22" s="75">
        <f t="shared" si="1"/>
        <v>21</v>
      </c>
      <c r="C22" s="76">
        <f t="shared" si="2"/>
        <v>1</v>
      </c>
      <c r="D22" s="103" t="s">
        <v>511</v>
      </c>
      <c r="E22" s="103">
        <v>88</v>
      </c>
      <c r="F22" s="103" t="s">
        <v>422</v>
      </c>
      <c r="G22" s="79"/>
      <c r="H22" s="80">
        <f t="shared" si="3"/>
        <v>0</v>
      </c>
      <c r="I22" s="7"/>
      <c r="J22" s="79"/>
      <c r="K22" s="80">
        <f t="shared" si="4"/>
        <v>0</v>
      </c>
      <c r="L22" s="7"/>
      <c r="M22" s="79"/>
      <c r="N22" s="80">
        <f t="shared" si="5"/>
        <v>0</v>
      </c>
      <c r="O22" s="7"/>
      <c r="P22" s="79"/>
      <c r="Q22" s="80">
        <f t="shared" si="6"/>
        <v>0</v>
      </c>
      <c r="R22" s="7"/>
      <c r="S22" s="79">
        <v>1</v>
      </c>
      <c r="T22" s="80">
        <f t="shared" si="7"/>
        <v>20</v>
      </c>
      <c r="U22" s="7" t="s">
        <v>512</v>
      </c>
      <c r="V22" s="79"/>
      <c r="W22" s="80">
        <f t="shared" si="8"/>
        <v>0</v>
      </c>
      <c r="X22" s="7"/>
      <c r="Y22" s="79"/>
      <c r="Z22" s="80">
        <f t="shared" si="9"/>
        <v>0</v>
      </c>
      <c r="AA22" s="7"/>
      <c r="AB22" s="79"/>
      <c r="AC22" s="80">
        <f t="shared" si="10"/>
        <v>0</v>
      </c>
      <c r="AD22" s="7"/>
      <c r="AE22" s="79"/>
      <c r="AF22" s="80">
        <f t="shared" si="11"/>
        <v>0</v>
      </c>
      <c r="AG22" s="7"/>
      <c r="AH22" s="79"/>
      <c r="AI22" s="80">
        <f t="shared" si="12"/>
        <v>0</v>
      </c>
      <c r="AJ22" s="7"/>
      <c r="AK22" s="82"/>
      <c r="AL22" s="81">
        <f t="shared" si="13"/>
        <v>0</v>
      </c>
      <c r="AM22" s="12"/>
      <c r="AN22" s="82"/>
      <c r="AO22" s="81">
        <f t="shared" si="14"/>
        <v>0</v>
      </c>
      <c r="AP22" s="12"/>
      <c r="AQ22" s="7"/>
      <c r="AR22" s="84">
        <f t="shared" si="15"/>
        <v>0</v>
      </c>
      <c r="AS22" s="84">
        <f t="shared" si="16"/>
        <v>0</v>
      </c>
      <c r="AT22" s="84">
        <f t="shared" si="17"/>
        <v>0</v>
      </c>
      <c r="AU22" s="84">
        <f t="shared" si="18"/>
        <v>0</v>
      </c>
      <c r="AV22" s="84">
        <f t="shared" si="19"/>
        <v>20</v>
      </c>
      <c r="AW22" s="84">
        <f t="shared" si="20"/>
        <v>0</v>
      </c>
      <c r="AX22" s="84">
        <f t="shared" si="21"/>
        <v>0</v>
      </c>
      <c r="AY22" s="84">
        <f t="shared" si="22"/>
        <v>0</v>
      </c>
      <c r="AZ22" s="84">
        <f t="shared" si="23"/>
        <v>0</v>
      </c>
      <c r="BA22" s="84">
        <f t="shared" si="24"/>
        <v>0</v>
      </c>
      <c r="BB22" s="84">
        <f t="shared" si="25"/>
        <v>0</v>
      </c>
      <c r="BC22" s="84">
        <f t="shared" si="26"/>
        <v>0</v>
      </c>
      <c r="BD22" s="15">
        <f t="shared" si="27"/>
        <v>20</v>
      </c>
      <c r="BE22"/>
      <c r="BF22"/>
      <c r="BG22"/>
      <c r="BH22"/>
      <c r="IJ22" s="15"/>
      <c r="IK22" s="15"/>
      <c r="IL22" s="15"/>
      <c r="IM22" s="15"/>
      <c r="IN22"/>
      <c r="IO22"/>
      <c r="IP22"/>
      <c r="IQ22"/>
      <c r="IR22"/>
      <c r="IS22"/>
      <c r="IT22"/>
      <c r="IU22"/>
      <c r="IV22"/>
    </row>
    <row r="23" spans="1:256" ht="11.25" customHeight="1">
      <c r="A23" s="74">
        <f t="shared" si="0"/>
        <v>20</v>
      </c>
      <c r="B23" s="75">
        <f t="shared" si="1"/>
        <v>20</v>
      </c>
      <c r="C23" s="76">
        <f t="shared" si="2"/>
        <v>2</v>
      </c>
      <c r="D23" s="86" t="s">
        <v>513</v>
      </c>
      <c r="E23" s="116">
        <v>85</v>
      </c>
      <c r="F23" s="86" t="s">
        <v>31</v>
      </c>
      <c r="G23" s="79"/>
      <c r="H23" s="80">
        <f t="shared" si="3"/>
        <v>0</v>
      </c>
      <c r="I23" s="7"/>
      <c r="J23" s="79"/>
      <c r="K23" s="80">
        <f t="shared" si="4"/>
        <v>0</v>
      </c>
      <c r="L23" s="7"/>
      <c r="M23" s="79"/>
      <c r="N23" s="80">
        <f t="shared" si="5"/>
        <v>0</v>
      </c>
      <c r="O23" s="7"/>
      <c r="P23" s="79"/>
      <c r="Q23" s="80">
        <f t="shared" si="6"/>
        <v>0</v>
      </c>
      <c r="R23" s="7"/>
      <c r="S23" s="79"/>
      <c r="T23" s="80">
        <f t="shared" si="7"/>
        <v>0</v>
      </c>
      <c r="U23" s="7"/>
      <c r="V23" s="79"/>
      <c r="W23" s="80">
        <f t="shared" si="8"/>
        <v>0</v>
      </c>
      <c r="X23" s="7"/>
      <c r="Y23" s="79">
        <v>15</v>
      </c>
      <c r="Z23" s="80">
        <f t="shared" si="9"/>
        <v>6</v>
      </c>
      <c r="AA23" s="7" t="s">
        <v>514</v>
      </c>
      <c r="AB23" s="79"/>
      <c r="AC23" s="80">
        <f t="shared" si="10"/>
        <v>0</v>
      </c>
      <c r="AD23" s="7"/>
      <c r="AE23" s="79"/>
      <c r="AF23" s="80">
        <f t="shared" si="11"/>
        <v>0</v>
      </c>
      <c r="AG23" s="7"/>
      <c r="AH23" s="79"/>
      <c r="AI23" s="80">
        <f t="shared" si="12"/>
        <v>0</v>
      </c>
      <c r="AJ23" s="7"/>
      <c r="AK23" s="82"/>
      <c r="AL23" s="81">
        <f t="shared" si="13"/>
        <v>0</v>
      </c>
      <c r="AM23" s="12"/>
      <c r="AN23" s="82">
        <v>9</v>
      </c>
      <c r="AO23" s="81">
        <f t="shared" si="14"/>
        <v>12</v>
      </c>
      <c r="AP23" s="12" t="s">
        <v>486</v>
      </c>
      <c r="AQ23" s="7"/>
      <c r="AR23" s="84">
        <f t="shared" si="15"/>
        <v>0</v>
      </c>
      <c r="AS23" s="84">
        <f t="shared" si="16"/>
        <v>0</v>
      </c>
      <c r="AT23" s="84">
        <f t="shared" si="17"/>
        <v>0</v>
      </c>
      <c r="AU23" s="84">
        <f t="shared" si="18"/>
        <v>0</v>
      </c>
      <c r="AV23" s="84">
        <f t="shared" si="19"/>
        <v>0</v>
      </c>
      <c r="AW23" s="84">
        <f t="shared" si="20"/>
        <v>0</v>
      </c>
      <c r="AX23" s="84">
        <f t="shared" si="21"/>
        <v>6</v>
      </c>
      <c r="AY23" s="84">
        <f t="shared" si="22"/>
        <v>0</v>
      </c>
      <c r="AZ23" s="84">
        <f t="shared" si="23"/>
        <v>0</v>
      </c>
      <c r="BA23" s="84">
        <f t="shared" si="24"/>
        <v>0</v>
      </c>
      <c r="BB23" s="84">
        <f t="shared" si="25"/>
        <v>0</v>
      </c>
      <c r="BC23" s="84">
        <f t="shared" si="26"/>
        <v>12</v>
      </c>
      <c r="BD23" s="15">
        <f t="shared" si="27"/>
        <v>18</v>
      </c>
      <c r="BE23"/>
      <c r="BF23"/>
      <c r="BG23"/>
      <c r="BH23"/>
      <c r="IJ23" s="15"/>
      <c r="IK23" s="15"/>
      <c r="IL23" s="15"/>
      <c r="IM23" s="15"/>
      <c r="IN23"/>
      <c r="IO23"/>
      <c r="IP23"/>
      <c r="IQ23"/>
      <c r="IR23"/>
      <c r="IS23"/>
      <c r="IT23"/>
      <c r="IU23"/>
      <c r="IV23"/>
    </row>
    <row r="24" spans="1:256" ht="11.25" customHeight="1">
      <c r="A24" s="74">
        <f t="shared" si="28"/>
        <v>20</v>
      </c>
      <c r="B24" s="75">
        <f>VALUE(BD24)+C24</f>
        <v>20</v>
      </c>
      <c r="C24" s="76">
        <f>COUNT(G24,J24,M24,P24,S24,V24,Y24,AB24,AE24,AH24,AK24,AN24)</f>
        <v>1</v>
      </c>
      <c r="D24" s="86" t="s">
        <v>515</v>
      </c>
      <c r="E24" s="116">
        <v>74</v>
      </c>
      <c r="F24" s="86" t="s">
        <v>216</v>
      </c>
      <c r="G24" s="79"/>
      <c r="H24" s="80">
        <f>IF(G24,21-G24,0)</f>
        <v>0</v>
      </c>
      <c r="I24" s="7"/>
      <c r="J24" s="79"/>
      <c r="K24" s="80">
        <f>IF(J24,21-J24,0)</f>
        <v>0</v>
      </c>
      <c r="L24" s="7"/>
      <c r="M24" s="79"/>
      <c r="N24" s="80">
        <f>IF(M24,21-M24,0)</f>
        <v>0</v>
      </c>
      <c r="O24" s="7"/>
      <c r="P24" s="79"/>
      <c r="Q24" s="80">
        <f>IF(P24,21-P24,0)</f>
        <v>0</v>
      </c>
      <c r="R24" s="7"/>
      <c r="S24" s="79"/>
      <c r="T24" s="80">
        <f>IF(S24,21-S24,0)</f>
        <v>0</v>
      </c>
      <c r="U24" s="7"/>
      <c r="V24" s="79"/>
      <c r="W24" s="80">
        <f>IF(V24,21-V24,0)</f>
        <v>0</v>
      </c>
      <c r="X24" s="7"/>
      <c r="Y24" s="79"/>
      <c r="Z24" s="80">
        <f>IF(Y24,21-Y24,0)</f>
        <v>0</v>
      </c>
      <c r="AA24" s="7"/>
      <c r="AB24" s="79"/>
      <c r="AC24" s="80">
        <f>IF(AB24,21-AB24,0)</f>
        <v>0</v>
      </c>
      <c r="AD24" s="7"/>
      <c r="AE24" s="79"/>
      <c r="AF24" s="80">
        <f>IF(AE24,21-AE24,0)</f>
        <v>0</v>
      </c>
      <c r="AG24" s="7"/>
      <c r="AH24" s="79">
        <v>2</v>
      </c>
      <c r="AI24" s="80">
        <f>IF(AH24,21-AH24,0)</f>
        <v>19</v>
      </c>
      <c r="AJ24" s="7" t="s">
        <v>516</v>
      </c>
      <c r="AK24" s="82"/>
      <c r="AL24" s="81">
        <f>IF(AK24,21-AK24,0)</f>
        <v>0</v>
      </c>
      <c r="AM24" s="12"/>
      <c r="AN24" s="82"/>
      <c r="AO24" s="81">
        <f>IF(AN24,21-AN24,0)</f>
        <v>0</v>
      </c>
      <c r="AP24" s="12"/>
      <c r="AQ24" s="7"/>
      <c r="AR24" s="84">
        <f>VALUE(H24)</f>
        <v>0</v>
      </c>
      <c r="AS24" s="84">
        <f>VALUE(K24)</f>
        <v>0</v>
      </c>
      <c r="AT24" s="84">
        <f>VALUE(N24)</f>
        <v>0</v>
      </c>
      <c r="AU24" s="84">
        <f>VALUE(Q24)</f>
        <v>0</v>
      </c>
      <c r="AV24" s="84">
        <f>VALUE(T24)</f>
        <v>0</v>
      </c>
      <c r="AW24" s="84">
        <f>VALUE(W24)</f>
        <v>0</v>
      </c>
      <c r="AX24" s="84">
        <f>VALUE(Z24)</f>
        <v>0</v>
      </c>
      <c r="AY24" s="84">
        <f>VALUE(AC24)</f>
        <v>0</v>
      </c>
      <c r="AZ24" s="84">
        <f>VALUE(AF24)</f>
        <v>0</v>
      </c>
      <c r="BA24" s="84">
        <f>VALUE(AI24)</f>
        <v>19</v>
      </c>
      <c r="BB24" s="84">
        <f>VALUE(AL24)</f>
        <v>0</v>
      </c>
      <c r="BC24" s="84">
        <f>VALUE(AO24)</f>
        <v>0</v>
      </c>
      <c r="BD24" s="15">
        <f>LARGE(AR24:BC24,1)+LARGE(AR24:BC24,2)+LARGE(AR24:BC24,3)+LARGE(AR24:BC24,4)+LARGE(AR24:BC24,5)+LARGE(AR24:BC24,6)+LARGE(AR24:BC24,7)+LARGE(AR24:BC24,8)</f>
        <v>19</v>
      </c>
      <c r="BE24"/>
      <c r="BF24"/>
      <c r="BG24"/>
      <c r="BH24"/>
      <c r="IJ24" s="15"/>
      <c r="IK24" s="15"/>
      <c r="IL24" s="15"/>
      <c r="IM24" s="15"/>
      <c r="IN24"/>
      <c r="IO24"/>
      <c r="IP24"/>
      <c r="IQ24"/>
      <c r="IR24"/>
      <c r="IS24"/>
      <c r="IT24"/>
      <c r="IU24"/>
      <c r="IV24"/>
    </row>
    <row r="25" spans="1:256" ht="11.25" customHeight="1">
      <c r="A25" s="74">
        <f t="shared" si="0"/>
        <v>20</v>
      </c>
      <c r="B25" s="75">
        <f t="shared" si="1"/>
        <v>20</v>
      </c>
      <c r="C25" s="76">
        <f t="shared" si="2"/>
        <v>1</v>
      </c>
      <c r="D25" s="86" t="s">
        <v>517</v>
      </c>
      <c r="E25" s="116">
        <v>74</v>
      </c>
      <c r="F25" s="86" t="s">
        <v>31</v>
      </c>
      <c r="G25" s="79"/>
      <c r="H25" s="80">
        <f t="shared" si="3"/>
        <v>0</v>
      </c>
      <c r="I25" s="7"/>
      <c r="J25" s="79"/>
      <c r="K25" s="80">
        <f t="shared" si="4"/>
        <v>0</v>
      </c>
      <c r="L25" s="7"/>
      <c r="M25" s="79"/>
      <c r="N25" s="80">
        <f t="shared" si="5"/>
        <v>0</v>
      </c>
      <c r="O25" s="7"/>
      <c r="P25" s="79"/>
      <c r="Q25" s="80">
        <f t="shared" si="6"/>
        <v>0</v>
      </c>
      <c r="R25" s="7"/>
      <c r="S25" s="79"/>
      <c r="T25" s="80">
        <f t="shared" si="7"/>
        <v>0</v>
      </c>
      <c r="U25" s="7"/>
      <c r="V25" s="79"/>
      <c r="W25" s="80">
        <f t="shared" si="8"/>
        <v>0</v>
      </c>
      <c r="X25" s="7"/>
      <c r="Y25" s="79">
        <v>2</v>
      </c>
      <c r="Z25" s="80">
        <f t="shared" si="9"/>
        <v>19</v>
      </c>
      <c r="AA25" s="7" t="s">
        <v>518</v>
      </c>
      <c r="AB25" s="79"/>
      <c r="AC25" s="80">
        <f t="shared" si="10"/>
        <v>0</v>
      </c>
      <c r="AD25" s="7"/>
      <c r="AE25" s="79"/>
      <c r="AF25" s="80">
        <f t="shared" si="11"/>
        <v>0</v>
      </c>
      <c r="AG25" s="7"/>
      <c r="AH25" s="79"/>
      <c r="AI25" s="80">
        <f t="shared" si="12"/>
        <v>0</v>
      </c>
      <c r="AJ25" s="7"/>
      <c r="AK25" s="82"/>
      <c r="AL25" s="81">
        <f t="shared" si="13"/>
        <v>0</v>
      </c>
      <c r="AM25" s="12"/>
      <c r="AN25" s="82"/>
      <c r="AO25" s="81">
        <f t="shared" si="14"/>
        <v>0</v>
      </c>
      <c r="AP25" s="95"/>
      <c r="AQ25" s="7"/>
      <c r="AR25" s="84">
        <f t="shared" si="15"/>
        <v>0</v>
      </c>
      <c r="AS25" s="84">
        <f t="shared" si="16"/>
        <v>0</v>
      </c>
      <c r="AT25" s="84">
        <f t="shared" si="17"/>
        <v>0</v>
      </c>
      <c r="AU25" s="84">
        <f t="shared" si="18"/>
        <v>0</v>
      </c>
      <c r="AV25" s="84">
        <f t="shared" si="19"/>
        <v>0</v>
      </c>
      <c r="AW25" s="84">
        <f t="shared" si="20"/>
        <v>0</v>
      </c>
      <c r="AX25" s="84">
        <f t="shared" si="21"/>
        <v>19</v>
      </c>
      <c r="AY25" s="84">
        <f t="shared" si="22"/>
        <v>0</v>
      </c>
      <c r="AZ25" s="84">
        <f t="shared" si="23"/>
        <v>0</v>
      </c>
      <c r="BA25" s="84">
        <f t="shared" si="24"/>
        <v>0</v>
      </c>
      <c r="BB25" s="84">
        <f t="shared" si="25"/>
        <v>0</v>
      </c>
      <c r="BC25" s="84">
        <f t="shared" si="26"/>
        <v>0</v>
      </c>
      <c r="BD25" s="15">
        <f t="shared" si="27"/>
        <v>19</v>
      </c>
      <c r="BE25"/>
      <c r="BF25"/>
      <c r="BG25"/>
      <c r="BH25"/>
      <c r="IJ25" s="15"/>
      <c r="IK25" s="15"/>
      <c r="IL25" s="15"/>
      <c r="IM25" s="15"/>
      <c r="IN25"/>
      <c r="IO25"/>
      <c r="IP25"/>
      <c r="IQ25"/>
      <c r="IR25"/>
      <c r="IS25"/>
      <c r="IT25"/>
      <c r="IU25"/>
      <c r="IV25"/>
    </row>
    <row r="26" spans="1:256" s="15" customFormat="1" ht="11.25" customHeight="1">
      <c r="A26" s="74">
        <f t="shared" si="0"/>
        <v>23</v>
      </c>
      <c r="B26" s="75">
        <f t="shared" si="1"/>
        <v>19</v>
      </c>
      <c r="C26" s="76">
        <f t="shared" si="2"/>
        <v>1</v>
      </c>
      <c r="D26" s="86" t="s">
        <v>519</v>
      </c>
      <c r="E26" s="116">
        <v>91</v>
      </c>
      <c r="F26" s="86" t="s">
        <v>177</v>
      </c>
      <c r="G26" s="79">
        <v>3</v>
      </c>
      <c r="H26" s="80">
        <f t="shared" si="3"/>
        <v>18</v>
      </c>
      <c r="I26" s="7" t="s">
        <v>520</v>
      </c>
      <c r="J26" s="79"/>
      <c r="K26" s="80">
        <f t="shared" si="4"/>
        <v>0</v>
      </c>
      <c r="L26" s="7"/>
      <c r="M26" s="79"/>
      <c r="N26" s="80">
        <f t="shared" si="5"/>
        <v>0</v>
      </c>
      <c r="O26" s="7"/>
      <c r="P26" s="79"/>
      <c r="Q26" s="80">
        <f t="shared" si="6"/>
        <v>0</v>
      </c>
      <c r="R26" s="7"/>
      <c r="S26" s="79"/>
      <c r="T26" s="80">
        <f t="shared" si="7"/>
        <v>0</v>
      </c>
      <c r="U26" s="7"/>
      <c r="V26" s="79"/>
      <c r="W26" s="80">
        <f t="shared" si="8"/>
        <v>0</v>
      </c>
      <c r="X26" s="7"/>
      <c r="Y26" s="79"/>
      <c r="Z26" s="80">
        <f t="shared" si="9"/>
        <v>0</v>
      </c>
      <c r="AA26" s="7"/>
      <c r="AB26" s="79"/>
      <c r="AC26" s="80">
        <f t="shared" si="10"/>
        <v>0</v>
      </c>
      <c r="AD26" s="7"/>
      <c r="AE26" s="79"/>
      <c r="AF26" s="80">
        <f t="shared" si="11"/>
        <v>0</v>
      </c>
      <c r="AG26" s="7"/>
      <c r="AH26" s="79"/>
      <c r="AI26" s="80">
        <f t="shared" si="12"/>
        <v>0</v>
      </c>
      <c r="AJ26" s="7"/>
      <c r="AK26" s="82"/>
      <c r="AL26" s="81">
        <f t="shared" si="13"/>
        <v>0</v>
      </c>
      <c r="AM26" s="12"/>
      <c r="AN26" s="82"/>
      <c r="AO26" s="81">
        <f t="shared" si="14"/>
        <v>0</v>
      </c>
      <c r="AP26" s="12"/>
      <c r="AQ26" s="7"/>
      <c r="AR26" s="84">
        <f t="shared" si="15"/>
        <v>18</v>
      </c>
      <c r="AS26" s="84">
        <f t="shared" si="16"/>
        <v>0</v>
      </c>
      <c r="AT26" s="84">
        <f t="shared" si="17"/>
        <v>0</v>
      </c>
      <c r="AU26" s="84">
        <f t="shared" si="18"/>
        <v>0</v>
      </c>
      <c r="AV26" s="84">
        <f t="shared" si="19"/>
        <v>0</v>
      </c>
      <c r="AW26" s="84">
        <f t="shared" si="20"/>
        <v>0</v>
      </c>
      <c r="AX26" s="84">
        <f t="shared" si="21"/>
        <v>0</v>
      </c>
      <c r="AY26" s="84">
        <f t="shared" si="22"/>
        <v>0</v>
      </c>
      <c r="AZ26" s="84">
        <f t="shared" si="23"/>
        <v>0</v>
      </c>
      <c r="BA26" s="84">
        <f t="shared" si="24"/>
        <v>0</v>
      </c>
      <c r="BB26" s="84">
        <f t="shared" si="25"/>
        <v>0</v>
      </c>
      <c r="BC26" s="84">
        <f t="shared" si="26"/>
        <v>0</v>
      </c>
      <c r="BD26" s="15">
        <f t="shared" si="27"/>
        <v>18</v>
      </c>
      <c r="BE26"/>
      <c r="BF26"/>
      <c r="BG26"/>
      <c r="BH26"/>
      <c r="BI26" s="14"/>
      <c r="BJ26" s="14"/>
      <c r="BK26" s="14"/>
      <c r="BL26" s="14"/>
      <c r="BM26" s="14"/>
      <c r="IN26"/>
      <c r="IO26"/>
      <c r="IP26"/>
      <c r="IQ26"/>
      <c r="IR26"/>
      <c r="IS26"/>
      <c r="IT26"/>
      <c r="IU26"/>
      <c r="IV26"/>
    </row>
    <row r="27" spans="1:256" ht="11.25" customHeight="1">
      <c r="A27" s="74">
        <f t="shared" si="28"/>
        <v>24</v>
      </c>
      <c r="B27" s="75">
        <f>VALUE(BD27)+C27</f>
        <v>18</v>
      </c>
      <c r="C27" s="76">
        <f>COUNT(G27,J27,M27,P27,S27,V27,Y27,AB27,AE27,AH27,AK27,AN27)</f>
        <v>1</v>
      </c>
      <c r="D27" s="86" t="s">
        <v>521</v>
      </c>
      <c r="E27" s="116">
        <v>69</v>
      </c>
      <c r="F27" s="86" t="s">
        <v>31</v>
      </c>
      <c r="G27" s="79"/>
      <c r="H27" s="80">
        <f>IF(G27,21-G27,0)</f>
        <v>0</v>
      </c>
      <c r="I27" s="7"/>
      <c r="J27" s="79"/>
      <c r="K27" s="80">
        <f>IF(J27,21-J27,0)</f>
        <v>0</v>
      </c>
      <c r="L27" s="7"/>
      <c r="M27" s="79"/>
      <c r="N27" s="80">
        <f>IF(M27,21-M27,0)</f>
        <v>0</v>
      </c>
      <c r="O27" s="7"/>
      <c r="P27" s="79"/>
      <c r="Q27" s="80">
        <f>IF(P27,21-P27,0)</f>
        <v>0</v>
      </c>
      <c r="R27" s="7"/>
      <c r="S27" s="79"/>
      <c r="T27" s="80">
        <f>IF(S27,21-S27,0)</f>
        <v>0</v>
      </c>
      <c r="U27" s="7"/>
      <c r="V27" s="79"/>
      <c r="W27" s="80">
        <f>IF(V27,21-V27,0)</f>
        <v>0</v>
      </c>
      <c r="X27" s="7"/>
      <c r="Y27" s="79"/>
      <c r="Z27" s="80">
        <f>IF(Y27,21-Y27,0)</f>
        <v>0</v>
      </c>
      <c r="AA27" s="7"/>
      <c r="AB27" s="79"/>
      <c r="AC27" s="80">
        <f>IF(AB27,21-AB27,0)</f>
        <v>0</v>
      </c>
      <c r="AD27" s="7"/>
      <c r="AE27" s="79"/>
      <c r="AF27" s="80">
        <f>IF(AE27,21-AE27,0)</f>
        <v>0</v>
      </c>
      <c r="AG27" s="7"/>
      <c r="AH27" s="79">
        <v>4</v>
      </c>
      <c r="AI27" s="80">
        <f>IF(AH27,21-AH27,0)</f>
        <v>17</v>
      </c>
      <c r="AJ27" s="7" t="s">
        <v>450</v>
      </c>
      <c r="AK27" s="82"/>
      <c r="AL27" s="81">
        <f>IF(AK27,21-AK27,0)</f>
        <v>0</v>
      </c>
      <c r="AM27" s="12"/>
      <c r="AN27" s="82"/>
      <c r="AO27" s="81">
        <f>IF(AN27,21-AN27,0)</f>
        <v>0</v>
      </c>
      <c r="AP27" s="12"/>
      <c r="AQ27" s="7"/>
      <c r="AR27" s="84">
        <f>VALUE(H27)</f>
        <v>0</v>
      </c>
      <c r="AS27" s="84">
        <f>VALUE(K27)</f>
        <v>0</v>
      </c>
      <c r="AT27" s="84">
        <f>VALUE(N27)</f>
        <v>0</v>
      </c>
      <c r="AU27" s="84">
        <f>VALUE(Q27)</f>
        <v>0</v>
      </c>
      <c r="AV27" s="84">
        <f>VALUE(T27)</f>
        <v>0</v>
      </c>
      <c r="AW27" s="84">
        <f>VALUE(W27)</f>
        <v>0</v>
      </c>
      <c r="AX27" s="84">
        <f>VALUE(Z27)</f>
        <v>0</v>
      </c>
      <c r="AY27" s="84">
        <f>VALUE(AC27)</f>
        <v>0</v>
      </c>
      <c r="AZ27" s="84">
        <f>VALUE(AF27)</f>
        <v>0</v>
      </c>
      <c r="BA27" s="84">
        <f>VALUE(AI27)</f>
        <v>17</v>
      </c>
      <c r="BB27" s="84">
        <f>VALUE(AL27)</f>
        <v>0</v>
      </c>
      <c r="BC27" s="84">
        <f>VALUE(AO27)</f>
        <v>0</v>
      </c>
      <c r="BD27" s="15">
        <f>LARGE(AR27:BC27,1)+LARGE(AR27:BC27,2)+LARGE(AR27:BC27,3)+LARGE(AR27:BC27,4)+LARGE(AR27:BC27,5)+LARGE(AR27:BC27,6)+LARGE(AR27:BC27,7)+LARGE(AR27:BC27,8)</f>
        <v>17</v>
      </c>
      <c r="BE27"/>
      <c r="BF27"/>
      <c r="BG27"/>
      <c r="BH27"/>
      <c r="IJ27" s="15"/>
      <c r="IK27" s="15"/>
      <c r="IL27" s="15"/>
      <c r="IM27" s="15"/>
      <c r="IN27"/>
      <c r="IO27"/>
      <c r="IP27"/>
      <c r="IQ27"/>
      <c r="IR27"/>
      <c r="IS27"/>
      <c r="IT27"/>
      <c r="IU27"/>
      <c r="IV27"/>
    </row>
    <row r="28" spans="1:256" ht="11.25" customHeight="1">
      <c r="A28" s="74">
        <f t="shared" si="28"/>
        <v>25</v>
      </c>
      <c r="B28" s="75">
        <f>VALUE(BD28)+C28</f>
        <v>17</v>
      </c>
      <c r="C28" s="76">
        <f>COUNT(G28,J28,M28,P28,S28,V28,Y28,AB28,AE28,AH28,AK28,AN28)</f>
        <v>1</v>
      </c>
      <c r="D28" s="91" t="s">
        <v>522</v>
      </c>
      <c r="E28" s="78">
        <v>67</v>
      </c>
      <c r="F28" s="91" t="s">
        <v>31</v>
      </c>
      <c r="G28" s="79"/>
      <c r="H28" s="80">
        <f>IF(G28,21-G28,0)</f>
        <v>0</v>
      </c>
      <c r="I28" s="7"/>
      <c r="J28" s="79"/>
      <c r="K28" s="80">
        <f>IF(J28,21-J28,0)</f>
        <v>0</v>
      </c>
      <c r="L28" s="7"/>
      <c r="M28" s="79"/>
      <c r="N28" s="80">
        <f>IF(M28,21-M28,0)</f>
        <v>0</v>
      </c>
      <c r="O28" s="7"/>
      <c r="P28" s="79"/>
      <c r="Q28" s="80">
        <f>IF(P28,21-P28,0)</f>
        <v>0</v>
      </c>
      <c r="R28" s="7"/>
      <c r="S28" s="79"/>
      <c r="T28" s="80">
        <f>IF(S28,21-S28,0)</f>
        <v>0</v>
      </c>
      <c r="U28" s="7"/>
      <c r="V28" s="79"/>
      <c r="W28" s="80">
        <f>IF(V28,21-V28,0)</f>
        <v>0</v>
      </c>
      <c r="X28" s="7"/>
      <c r="Y28" s="79"/>
      <c r="Z28" s="80">
        <f>IF(Y28,21-Y28,0)</f>
        <v>0</v>
      </c>
      <c r="AA28" s="7"/>
      <c r="AB28" s="79"/>
      <c r="AC28" s="80">
        <f>IF(AB28,21-AB28,0)</f>
        <v>0</v>
      </c>
      <c r="AD28" s="7"/>
      <c r="AE28" s="79"/>
      <c r="AF28" s="80">
        <f>IF(AE28,21-AE28,0)</f>
        <v>0</v>
      </c>
      <c r="AG28" s="7"/>
      <c r="AH28" s="79"/>
      <c r="AI28" s="80">
        <f>IF(AH28,21-AH28,0)</f>
        <v>0</v>
      </c>
      <c r="AJ28" s="7"/>
      <c r="AK28" s="82">
        <v>5</v>
      </c>
      <c r="AL28" s="81">
        <f>IF(AK28,21-AK28,0)</f>
        <v>16</v>
      </c>
      <c r="AM28" s="12" t="s">
        <v>523</v>
      </c>
      <c r="AN28" s="82"/>
      <c r="AO28" s="81">
        <f>IF(AN28,21-AN28,0)</f>
        <v>0</v>
      </c>
      <c r="AP28" s="12"/>
      <c r="AQ28" s="7"/>
      <c r="AR28" s="84">
        <f>VALUE(H28)</f>
        <v>0</v>
      </c>
      <c r="AS28" s="84">
        <f>VALUE(K28)</f>
        <v>0</v>
      </c>
      <c r="AT28" s="84">
        <f>VALUE(N28)</f>
        <v>0</v>
      </c>
      <c r="AU28" s="84">
        <f>VALUE(Q28)</f>
        <v>0</v>
      </c>
      <c r="AV28" s="84">
        <f>VALUE(T28)</f>
        <v>0</v>
      </c>
      <c r="AW28" s="84">
        <f>VALUE(W28)</f>
        <v>0</v>
      </c>
      <c r="AX28" s="84">
        <f>VALUE(Z28)</f>
        <v>0</v>
      </c>
      <c r="AY28" s="84">
        <f>VALUE(AC28)</f>
        <v>0</v>
      </c>
      <c r="AZ28" s="84">
        <f>VALUE(AF28)</f>
        <v>0</v>
      </c>
      <c r="BA28" s="84">
        <f>VALUE(AI28)</f>
        <v>0</v>
      </c>
      <c r="BB28" s="84">
        <f>VALUE(AL28)</f>
        <v>16</v>
      </c>
      <c r="BC28" s="84">
        <f>VALUE(AO28)</f>
        <v>0</v>
      </c>
      <c r="BD28" s="15">
        <f>LARGE(AR28:BC28,1)+LARGE(AR28:BC28,2)+LARGE(AR28:BC28,3)+LARGE(AR28:BC28,4)+LARGE(AR28:BC28,5)+LARGE(AR28:BC28,6)+LARGE(AR28:BC28,7)+LARGE(AR28:BC28,8)</f>
        <v>16</v>
      </c>
      <c r="BE28"/>
      <c r="BF28"/>
      <c r="BG28"/>
      <c r="BH28"/>
      <c r="IJ28" s="15"/>
      <c r="IK28" s="15"/>
      <c r="IL28" s="15"/>
      <c r="IM28" s="15"/>
      <c r="IN28"/>
      <c r="IO28"/>
      <c r="IP28"/>
      <c r="IQ28"/>
      <c r="IR28"/>
      <c r="IS28"/>
      <c r="IT28"/>
      <c r="IU28"/>
      <c r="IV28"/>
    </row>
    <row r="29" spans="1:256" ht="11.25" customHeight="1">
      <c r="A29" s="74">
        <f t="shared" si="0"/>
        <v>25</v>
      </c>
      <c r="B29" s="75">
        <f t="shared" si="1"/>
        <v>17</v>
      </c>
      <c r="C29" s="76">
        <f t="shared" si="2"/>
        <v>1</v>
      </c>
      <c r="D29" s="77" t="s">
        <v>524</v>
      </c>
      <c r="E29" s="78">
        <v>74</v>
      </c>
      <c r="F29" s="77" t="s">
        <v>124</v>
      </c>
      <c r="G29" s="79">
        <v>5</v>
      </c>
      <c r="H29" s="80">
        <f t="shared" si="3"/>
        <v>16</v>
      </c>
      <c r="I29" s="7" t="s">
        <v>525</v>
      </c>
      <c r="J29" s="79"/>
      <c r="K29" s="80">
        <f t="shared" si="4"/>
        <v>0</v>
      </c>
      <c r="L29" s="7"/>
      <c r="M29" s="79"/>
      <c r="N29" s="80">
        <f t="shared" si="5"/>
        <v>0</v>
      </c>
      <c r="O29" s="7"/>
      <c r="P29" s="79"/>
      <c r="Q29" s="80">
        <f t="shared" si="6"/>
        <v>0</v>
      </c>
      <c r="R29" s="7"/>
      <c r="S29" s="79"/>
      <c r="T29" s="80">
        <f t="shared" si="7"/>
        <v>0</v>
      </c>
      <c r="U29" s="7"/>
      <c r="V29" s="79"/>
      <c r="W29" s="80">
        <f t="shared" si="8"/>
        <v>0</v>
      </c>
      <c r="X29" s="7"/>
      <c r="Y29" s="79"/>
      <c r="Z29" s="80">
        <f t="shared" si="9"/>
        <v>0</v>
      </c>
      <c r="AA29" s="7"/>
      <c r="AB29" s="79"/>
      <c r="AC29" s="80">
        <f t="shared" si="10"/>
        <v>0</v>
      </c>
      <c r="AD29" s="7"/>
      <c r="AE29" s="79"/>
      <c r="AF29" s="80">
        <f t="shared" si="11"/>
        <v>0</v>
      </c>
      <c r="AG29" s="7"/>
      <c r="AH29" s="79"/>
      <c r="AI29" s="80">
        <f t="shared" si="12"/>
        <v>0</v>
      </c>
      <c r="AJ29" s="7"/>
      <c r="AK29" s="82"/>
      <c r="AL29" s="81">
        <f t="shared" si="13"/>
        <v>0</v>
      </c>
      <c r="AM29" s="12"/>
      <c r="AN29" s="82"/>
      <c r="AO29" s="81">
        <f t="shared" si="14"/>
        <v>0</v>
      </c>
      <c r="AP29" s="12"/>
      <c r="AQ29" s="94"/>
      <c r="AR29" s="84">
        <f t="shared" si="15"/>
        <v>16</v>
      </c>
      <c r="AS29" s="84">
        <f t="shared" si="16"/>
        <v>0</v>
      </c>
      <c r="AT29" s="84">
        <f t="shared" si="17"/>
        <v>0</v>
      </c>
      <c r="AU29" s="84">
        <f t="shared" si="18"/>
        <v>0</v>
      </c>
      <c r="AV29" s="84">
        <f t="shared" si="19"/>
        <v>0</v>
      </c>
      <c r="AW29" s="84">
        <f t="shared" si="20"/>
        <v>0</v>
      </c>
      <c r="AX29" s="84">
        <f t="shared" si="21"/>
        <v>0</v>
      </c>
      <c r="AY29" s="84">
        <f t="shared" si="22"/>
        <v>0</v>
      </c>
      <c r="AZ29" s="84">
        <f t="shared" si="23"/>
        <v>0</v>
      </c>
      <c r="BA29" s="84">
        <f t="shared" si="24"/>
        <v>0</v>
      </c>
      <c r="BB29" s="84">
        <f t="shared" si="25"/>
        <v>0</v>
      </c>
      <c r="BC29" s="84">
        <f t="shared" si="26"/>
        <v>0</v>
      </c>
      <c r="BD29" s="15">
        <f t="shared" si="27"/>
        <v>16</v>
      </c>
      <c r="BE29"/>
      <c r="BF29"/>
      <c r="BG29"/>
      <c r="BH29"/>
      <c r="IJ29" s="15"/>
      <c r="IK29" s="15"/>
      <c r="IL29" s="15"/>
      <c r="IM29" s="15"/>
      <c r="IN29"/>
      <c r="IO29"/>
      <c r="IP29"/>
      <c r="IQ29"/>
      <c r="IR29"/>
      <c r="IS29"/>
      <c r="IT29"/>
      <c r="IU29"/>
      <c r="IV29"/>
    </row>
    <row r="30" spans="1:256" ht="11.25" customHeight="1">
      <c r="A30" s="74">
        <f t="shared" si="0"/>
        <v>27</v>
      </c>
      <c r="B30" s="75">
        <f t="shared" si="1"/>
        <v>16</v>
      </c>
      <c r="C30" s="76">
        <f t="shared" si="2"/>
        <v>2</v>
      </c>
      <c r="D30" s="77" t="s">
        <v>526</v>
      </c>
      <c r="E30" s="78">
        <v>69</v>
      </c>
      <c r="F30" s="77" t="s">
        <v>31</v>
      </c>
      <c r="G30" s="79">
        <v>17</v>
      </c>
      <c r="H30" s="80">
        <f t="shared" si="3"/>
        <v>4</v>
      </c>
      <c r="I30" s="7" t="s">
        <v>527</v>
      </c>
      <c r="J30" s="79"/>
      <c r="K30" s="80">
        <f t="shared" si="4"/>
        <v>0</v>
      </c>
      <c r="L30" s="7"/>
      <c r="M30" s="79"/>
      <c r="N30" s="80">
        <f t="shared" si="5"/>
        <v>0</v>
      </c>
      <c r="O30" s="7"/>
      <c r="P30" s="79"/>
      <c r="Q30" s="80">
        <f t="shared" si="6"/>
        <v>0</v>
      </c>
      <c r="R30" s="7"/>
      <c r="S30" s="79"/>
      <c r="T30" s="80">
        <f t="shared" si="7"/>
        <v>0</v>
      </c>
      <c r="U30" s="7"/>
      <c r="V30" s="79"/>
      <c r="W30" s="80">
        <f t="shared" si="8"/>
        <v>0</v>
      </c>
      <c r="X30" s="7"/>
      <c r="Y30" s="79"/>
      <c r="Z30" s="80">
        <f t="shared" si="9"/>
        <v>0</v>
      </c>
      <c r="AA30" s="7"/>
      <c r="AB30" s="79"/>
      <c r="AC30" s="80">
        <f t="shared" si="10"/>
        <v>0</v>
      </c>
      <c r="AD30" s="7"/>
      <c r="AE30" s="79"/>
      <c r="AF30" s="80">
        <f t="shared" si="11"/>
        <v>0</v>
      </c>
      <c r="AG30" s="7"/>
      <c r="AH30" s="79"/>
      <c r="AI30" s="80">
        <f t="shared" si="12"/>
        <v>0</v>
      </c>
      <c r="AJ30" s="7"/>
      <c r="AK30" s="82"/>
      <c r="AL30" s="81">
        <f t="shared" si="13"/>
        <v>0</v>
      </c>
      <c r="AM30" s="12"/>
      <c r="AN30" s="82">
        <v>11</v>
      </c>
      <c r="AO30" s="81">
        <f t="shared" si="14"/>
        <v>10</v>
      </c>
      <c r="AP30" s="12" t="s">
        <v>528</v>
      </c>
      <c r="AQ30" s="7"/>
      <c r="AR30" s="84">
        <f t="shared" si="15"/>
        <v>4</v>
      </c>
      <c r="AS30" s="84">
        <f t="shared" si="16"/>
        <v>0</v>
      </c>
      <c r="AT30" s="84">
        <f t="shared" si="17"/>
        <v>0</v>
      </c>
      <c r="AU30" s="84">
        <f t="shared" si="18"/>
        <v>0</v>
      </c>
      <c r="AV30" s="84">
        <f t="shared" si="19"/>
        <v>0</v>
      </c>
      <c r="AW30" s="84">
        <f t="shared" si="20"/>
        <v>0</v>
      </c>
      <c r="AX30" s="84">
        <f t="shared" si="21"/>
        <v>0</v>
      </c>
      <c r="AY30" s="84">
        <f t="shared" si="22"/>
        <v>0</v>
      </c>
      <c r="AZ30" s="84">
        <f t="shared" si="23"/>
        <v>0</v>
      </c>
      <c r="BA30" s="84">
        <f t="shared" si="24"/>
        <v>0</v>
      </c>
      <c r="BB30" s="84">
        <f t="shared" si="25"/>
        <v>0</v>
      </c>
      <c r="BC30" s="84">
        <f t="shared" si="26"/>
        <v>10</v>
      </c>
      <c r="BD30" s="15">
        <f t="shared" si="27"/>
        <v>14</v>
      </c>
      <c r="BE30"/>
      <c r="BF30"/>
      <c r="BG30"/>
      <c r="BH30"/>
      <c r="IJ30" s="15"/>
      <c r="IK30" s="15"/>
      <c r="IL30" s="15"/>
      <c r="IM30" s="15"/>
      <c r="IN30"/>
      <c r="IO30"/>
      <c r="IP30"/>
      <c r="IQ30"/>
      <c r="IR30"/>
      <c r="IS30"/>
      <c r="IT30"/>
      <c r="IU30"/>
      <c r="IV30"/>
    </row>
    <row r="31" spans="1:256" ht="11.25" customHeight="1">
      <c r="A31" s="74">
        <f t="shared" si="28"/>
        <v>27</v>
      </c>
      <c r="B31" s="75">
        <f>VALUE(BD31)+C31</f>
        <v>16</v>
      </c>
      <c r="C31" s="76">
        <f>COUNT(G31,J31,M31,P31,S31,V31,Y31,AB31,AE31,AH31,AK31,AN31)</f>
        <v>1</v>
      </c>
      <c r="D31" s="86" t="s">
        <v>529</v>
      </c>
      <c r="E31" s="116">
        <v>73</v>
      </c>
      <c r="F31" s="77" t="s">
        <v>530</v>
      </c>
      <c r="G31" s="79"/>
      <c r="H31" s="80">
        <f>IF(G31,21-G31,0)</f>
        <v>0</v>
      </c>
      <c r="I31" s="7"/>
      <c r="J31" s="79"/>
      <c r="K31" s="80">
        <f>IF(J31,21-J31,0)</f>
        <v>0</v>
      </c>
      <c r="L31" s="7"/>
      <c r="M31" s="79"/>
      <c r="N31" s="80">
        <f>IF(M31,21-M31,0)</f>
        <v>0</v>
      </c>
      <c r="O31" s="7"/>
      <c r="P31" s="79"/>
      <c r="Q31" s="80">
        <f>IF(P31,21-P31,0)</f>
        <v>0</v>
      </c>
      <c r="R31" s="7"/>
      <c r="S31" s="79"/>
      <c r="T31" s="80">
        <f>IF(S31,21-S31,0)</f>
        <v>0</v>
      </c>
      <c r="U31" s="7"/>
      <c r="V31" s="79"/>
      <c r="W31" s="80">
        <f>IF(V31,21-V31,0)</f>
        <v>0</v>
      </c>
      <c r="X31" s="7"/>
      <c r="Y31" s="79"/>
      <c r="Z31" s="80">
        <f>IF(Y31,21-Y31,0)</f>
        <v>0</v>
      </c>
      <c r="AA31" s="7"/>
      <c r="AB31" s="79"/>
      <c r="AC31" s="80">
        <f>IF(AB31,21-AB31,0)</f>
        <v>0</v>
      </c>
      <c r="AD31" s="7"/>
      <c r="AE31" s="79"/>
      <c r="AF31" s="80">
        <f>IF(AE31,21-AE31,0)</f>
        <v>0</v>
      </c>
      <c r="AG31" s="7"/>
      <c r="AH31" s="79"/>
      <c r="AI31" s="80">
        <f>IF(AH31,21-AH31,0)</f>
        <v>0</v>
      </c>
      <c r="AJ31" s="7"/>
      <c r="AK31" s="82"/>
      <c r="AL31" s="81">
        <f>IF(AK31,21-AK31,0)</f>
        <v>0</v>
      </c>
      <c r="AM31" s="12"/>
      <c r="AN31" s="82">
        <v>6</v>
      </c>
      <c r="AO31" s="81">
        <f>IF(AN31,21-AN31,0)</f>
        <v>15</v>
      </c>
      <c r="AP31" s="12" t="s">
        <v>531</v>
      </c>
      <c r="AQ31" s="7"/>
      <c r="AR31" s="84">
        <f>VALUE(H31)</f>
        <v>0</v>
      </c>
      <c r="AS31" s="84">
        <f>VALUE(K31)</f>
        <v>0</v>
      </c>
      <c r="AT31" s="84">
        <f>VALUE(N31)</f>
        <v>0</v>
      </c>
      <c r="AU31" s="84">
        <f>VALUE(Q31)</f>
        <v>0</v>
      </c>
      <c r="AV31" s="84">
        <f>VALUE(T31)</f>
        <v>0</v>
      </c>
      <c r="AW31" s="84">
        <f>VALUE(W31)</f>
        <v>0</v>
      </c>
      <c r="AX31" s="84">
        <f>VALUE(Z31)</f>
        <v>0</v>
      </c>
      <c r="AY31" s="84">
        <f>VALUE(AC31)</f>
        <v>0</v>
      </c>
      <c r="AZ31" s="84">
        <f>VALUE(AF31)</f>
        <v>0</v>
      </c>
      <c r="BA31" s="84">
        <f>VALUE(AI31)</f>
        <v>0</v>
      </c>
      <c r="BB31" s="84">
        <f>VALUE(AL31)</f>
        <v>0</v>
      </c>
      <c r="BC31" s="84">
        <f>VALUE(AO31)</f>
        <v>15</v>
      </c>
      <c r="BD31" s="15">
        <f>LARGE(AR31:BC31,1)+LARGE(AR31:BC31,2)+LARGE(AR31:BC31,3)+LARGE(AR31:BC31,4)+LARGE(AR31:BC31,5)+LARGE(AR31:BC31,6)+LARGE(AR31:BC31,7)+LARGE(AR31:BC31,8)</f>
        <v>15</v>
      </c>
      <c r="BE31"/>
      <c r="BF31"/>
      <c r="BG31"/>
      <c r="BH31"/>
      <c r="BJ31" s="89"/>
      <c r="BK31" s="89"/>
      <c r="BL31" s="89"/>
      <c r="BM31" s="89"/>
      <c r="IJ31" s="15"/>
      <c r="IK31" s="15"/>
      <c r="IL31" s="15"/>
      <c r="IM31" s="15"/>
      <c r="IN31"/>
      <c r="IO31"/>
      <c r="IP31"/>
      <c r="IQ31"/>
      <c r="IR31"/>
      <c r="IS31"/>
      <c r="IT31"/>
      <c r="IU31"/>
      <c r="IV31"/>
    </row>
    <row r="32" spans="1:256" ht="11.25" customHeight="1">
      <c r="A32" s="74">
        <f t="shared" si="28"/>
        <v>27</v>
      </c>
      <c r="B32" s="75">
        <f>VALUE(BD32)+C32</f>
        <v>16</v>
      </c>
      <c r="C32" s="76">
        <f>COUNT(G32,J32,M32,P32,S32,V32,Y32,AB32,AE32,AH32,AK32,AN32)</f>
        <v>1</v>
      </c>
      <c r="D32" s="118" t="s">
        <v>532</v>
      </c>
      <c r="E32" s="116">
        <v>47</v>
      </c>
      <c r="F32" s="118" t="s">
        <v>124</v>
      </c>
      <c r="G32" s="79"/>
      <c r="H32" s="80">
        <f>IF(G32,21-G32,0)</f>
        <v>0</v>
      </c>
      <c r="I32" s="7"/>
      <c r="J32" s="79"/>
      <c r="K32" s="80">
        <f>IF(J32,21-J32,0)</f>
        <v>0</v>
      </c>
      <c r="L32" s="7"/>
      <c r="M32" s="79"/>
      <c r="N32" s="80">
        <f>IF(M32,21-M32,0)</f>
        <v>0</v>
      </c>
      <c r="O32" s="7"/>
      <c r="P32" s="79"/>
      <c r="Q32" s="80">
        <f>IF(P32,21-P32,0)</f>
        <v>0</v>
      </c>
      <c r="R32" s="7"/>
      <c r="S32" s="79"/>
      <c r="T32" s="80">
        <f>IF(S32,21-S32,0)</f>
        <v>0</v>
      </c>
      <c r="U32" s="7"/>
      <c r="V32" s="79"/>
      <c r="W32" s="80">
        <f>IF(V32,21-V32,0)</f>
        <v>0</v>
      </c>
      <c r="X32" s="7"/>
      <c r="Y32" s="79"/>
      <c r="Z32" s="80">
        <f>IF(Y32,21-Y32,0)</f>
        <v>0</v>
      </c>
      <c r="AA32" s="7"/>
      <c r="AB32" s="79"/>
      <c r="AC32" s="80">
        <f>IF(AB32,21-AB32,0)</f>
        <v>0</v>
      </c>
      <c r="AD32" s="7"/>
      <c r="AE32" s="79">
        <v>6</v>
      </c>
      <c r="AF32" s="80">
        <f>IF(AE32,21-AE32,0)</f>
        <v>15</v>
      </c>
      <c r="AG32" s="7" t="s">
        <v>533</v>
      </c>
      <c r="AH32" s="79"/>
      <c r="AI32" s="80">
        <f>IF(AH32,21-AH32,0)</f>
        <v>0</v>
      </c>
      <c r="AJ32" s="7"/>
      <c r="AK32" s="82"/>
      <c r="AL32" s="81">
        <f>IF(AK32,21-AK32,0)</f>
        <v>0</v>
      </c>
      <c r="AM32" s="12"/>
      <c r="AN32" s="82"/>
      <c r="AO32" s="81">
        <f>IF(AN32,21-AN32,0)</f>
        <v>0</v>
      </c>
      <c r="AP32" s="12"/>
      <c r="AQ32" s="7"/>
      <c r="AR32" s="84">
        <f>VALUE(H32)</f>
        <v>0</v>
      </c>
      <c r="AS32" s="84">
        <f>VALUE(K32)</f>
        <v>0</v>
      </c>
      <c r="AT32" s="84">
        <f>VALUE(N32)</f>
        <v>0</v>
      </c>
      <c r="AU32" s="84">
        <f>VALUE(Q32)</f>
        <v>0</v>
      </c>
      <c r="AV32" s="84">
        <f>VALUE(T32)</f>
        <v>0</v>
      </c>
      <c r="AW32" s="84">
        <f>VALUE(W32)</f>
        <v>0</v>
      </c>
      <c r="AX32" s="84">
        <f>VALUE(Z32)</f>
        <v>0</v>
      </c>
      <c r="AY32" s="84">
        <f>VALUE(AC32)</f>
        <v>0</v>
      </c>
      <c r="AZ32" s="84">
        <f>VALUE(AF32)</f>
        <v>15</v>
      </c>
      <c r="BA32" s="84">
        <f>VALUE(AI32)</f>
        <v>0</v>
      </c>
      <c r="BB32" s="84">
        <f>VALUE(AL32)</f>
        <v>0</v>
      </c>
      <c r="BC32" s="84">
        <f>VALUE(AO32)</f>
        <v>0</v>
      </c>
      <c r="BD32" s="15">
        <f>LARGE(AR32:BC32,1)+LARGE(AR32:BC32,2)+LARGE(AR32:BC32,3)+LARGE(AR32:BC32,4)+LARGE(AR32:BC32,5)+LARGE(AR32:BC32,6)+LARGE(AR32:BC32,7)+LARGE(AR32:BC32,8)</f>
        <v>15</v>
      </c>
      <c r="BE32"/>
      <c r="BF32"/>
      <c r="BG32"/>
      <c r="BH32"/>
      <c r="IJ32" s="15"/>
      <c r="IK32" s="15"/>
      <c r="IL32" s="15"/>
      <c r="IM32" s="15"/>
      <c r="IN32"/>
      <c r="IO32"/>
      <c r="IP32"/>
      <c r="IQ32"/>
      <c r="IR32"/>
      <c r="IS32"/>
      <c r="IT32"/>
      <c r="IU32"/>
      <c r="IV32"/>
    </row>
    <row r="33" spans="1:256" ht="11.25" customHeight="1">
      <c r="A33" s="74">
        <f t="shared" si="28"/>
        <v>30</v>
      </c>
      <c r="B33" s="75">
        <f>VALUE(BD33)+C33</f>
        <v>15</v>
      </c>
      <c r="C33" s="76">
        <f>COUNT(G33,J33,M33,P33,S33,V33,Y33,AB33,AE33,AH33,AK33,AN33)</f>
        <v>1</v>
      </c>
      <c r="D33" s="86" t="s">
        <v>534</v>
      </c>
      <c r="E33" s="116">
        <v>91</v>
      </c>
      <c r="F33" s="86" t="s">
        <v>422</v>
      </c>
      <c r="G33" s="79"/>
      <c r="H33" s="80">
        <f>IF(G33,21-G33,0)</f>
        <v>0</v>
      </c>
      <c r="I33" s="7"/>
      <c r="J33" s="79"/>
      <c r="K33" s="80">
        <f>IF(J33,21-J33,0)</f>
        <v>0</v>
      </c>
      <c r="L33" s="7"/>
      <c r="M33" s="79"/>
      <c r="N33" s="80">
        <f>IF(M33,21-M33,0)</f>
        <v>0</v>
      </c>
      <c r="O33" s="7"/>
      <c r="P33" s="79"/>
      <c r="Q33" s="80">
        <f>IF(P33,21-P33,0)</f>
        <v>0</v>
      </c>
      <c r="R33" s="7"/>
      <c r="S33" s="79"/>
      <c r="T33" s="80">
        <f>IF(S33,21-S33,0)</f>
        <v>0</v>
      </c>
      <c r="U33" s="7"/>
      <c r="V33" s="79"/>
      <c r="W33" s="80">
        <f>IF(V33,21-V33,0)</f>
        <v>0</v>
      </c>
      <c r="X33" s="7"/>
      <c r="Y33" s="79"/>
      <c r="Z33" s="80">
        <f>IF(Y33,21-Y33,0)</f>
        <v>0</v>
      </c>
      <c r="AA33" s="7"/>
      <c r="AB33" s="79"/>
      <c r="AC33" s="80">
        <f>IF(AB33,21-AB33,0)</f>
        <v>0</v>
      </c>
      <c r="AD33" s="7"/>
      <c r="AE33" s="79"/>
      <c r="AF33" s="80">
        <f>IF(AE33,21-AE33,0)</f>
        <v>0</v>
      </c>
      <c r="AG33" s="7"/>
      <c r="AH33" s="79"/>
      <c r="AI33" s="80">
        <f>IF(AH33,21-AH33,0)</f>
        <v>0</v>
      </c>
      <c r="AJ33" s="7"/>
      <c r="AK33" s="82">
        <v>7</v>
      </c>
      <c r="AL33" s="81">
        <f>IF(AK33,21-AK33,0)</f>
        <v>14</v>
      </c>
      <c r="AM33" s="12" t="s">
        <v>535</v>
      </c>
      <c r="AN33" s="82"/>
      <c r="AO33" s="81">
        <f>IF(AN33,21-AN33,0)</f>
        <v>0</v>
      </c>
      <c r="AP33" s="12"/>
      <c r="AQ33" s="7"/>
      <c r="AR33" s="84">
        <f>VALUE(H33)</f>
        <v>0</v>
      </c>
      <c r="AS33" s="84">
        <f>VALUE(K33)</f>
        <v>0</v>
      </c>
      <c r="AT33" s="84">
        <f>VALUE(N33)</f>
        <v>0</v>
      </c>
      <c r="AU33" s="84">
        <f>VALUE(Q33)</f>
        <v>0</v>
      </c>
      <c r="AV33" s="84">
        <f>VALUE(T33)</f>
        <v>0</v>
      </c>
      <c r="AW33" s="84">
        <f>VALUE(W33)</f>
        <v>0</v>
      </c>
      <c r="AX33" s="84">
        <f>VALUE(Z33)</f>
        <v>0</v>
      </c>
      <c r="AY33" s="84">
        <f>VALUE(AC33)</f>
        <v>0</v>
      </c>
      <c r="AZ33" s="84">
        <f>VALUE(AF33)</f>
        <v>0</v>
      </c>
      <c r="BA33" s="84">
        <f>VALUE(AI33)</f>
        <v>0</v>
      </c>
      <c r="BB33" s="84">
        <f>VALUE(AL33)</f>
        <v>14</v>
      </c>
      <c r="BC33" s="84">
        <f>VALUE(AO33)</f>
        <v>0</v>
      </c>
      <c r="BD33" s="15">
        <f>LARGE(AR33:BC33,1)+LARGE(AR33:BC33,2)+LARGE(AR33:BC33,3)+LARGE(AR33:BC33,4)+LARGE(AR33:BC33,5)+LARGE(AR33:BC33,6)+LARGE(AR33:BC33,7)+LARGE(AR33:BC33,8)</f>
        <v>14</v>
      </c>
      <c r="BE33"/>
      <c r="BF33"/>
      <c r="BG33"/>
      <c r="BH33"/>
      <c r="IJ33" s="15"/>
      <c r="IK33" s="15"/>
      <c r="IL33" s="15"/>
      <c r="IM33" s="15"/>
      <c r="IN33"/>
      <c r="IO33"/>
      <c r="IP33"/>
      <c r="IQ33"/>
      <c r="IR33"/>
      <c r="IS33"/>
      <c r="IT33"/>
      <c r="IU33"/>
      <c r="IV33"/>
    </row>
    <row r="34" spans="1:256" ht="11.25" customHeight="1">
      <c r="A34" s="74">
        <f t="shared" si="28"/>
        <v>31</v>
      </c>
      <c r="B34" s="75">
        <f>VALUE(BD34)+C34</f>
        <v>14</v>
      </c>
      <c r="C34" s="76">
        <f>COUNT(G34,J34,M34,P34,S34,V34,Y34,AB34,AE34,AH34,AK34,AN34)</f>
        <v>1</v>
      </c>
      <c r="D34" s="86" t="s">
        <v>491</v>
      </c>
      <c r="E34" s="116">
        <v>72</v>
      </c>
      <c r="F34" s="86" t="s">
        <v>167</v>
      </c>
      <c r="G34" s="79"/>
      <c r="H34" s="80">
        <f>IF(G34,21-G34,0)</f>
        <v>0</v>
      </c>
      <c r="I34" s="7"/>
      <c r="J34" s="79"/>
      <c r="K34" s="80">
        <f>IF(J34,21-J34,0)</f>
        <v>0</v>
      </c>
      <c r="L34" s="7"/>
      <c r="M34" s="79"/>
      <c r="N34" s="80">
        <f>IF(M34,21-M34,0)</f>
        <v>0</v>
      </c>
      <c r="O34" s="7"/>
      <c r="P34" s="79"/>
      <c r="Q34" s="80">
        <f>IF(P34,21-P34,0)</f>
        <v>0</v>
      </c>
      <c r="R34" s="7"/>
      <c r="S34" s="79"/>
      <c r="T34" s="80">
        <f>IF(S34,21-S34,0)</f>
        <v>0</v>
      </c>
      <c r="U34" s="7"/>
      <c r="V34" s="79"/>
      <c r="W34" s="80">
        <f>IF(V34,21-V34,0)</f>
        <v>0</v>
      </c>
      <c r="X34" s="7"/>
      <c r="Y34" s="79"/>
      <c r="Z34" s="80">
        <f>IF(Y34,21-Y34,0)</f>
        <v>0</v>
      </c>
      <c r="AA34" s="7"/>
      <c r="AB34" s="79"/>
      <c r="AC34" s="80">
        <f t="shared" si="10"/>
        <v>0</v>
      </c>
      <c r="AD34" s="7"/>
      <c r="AE34" s="79"/>
      <c r="AF34" s="80">
        <f t="shared" si="11"/>
        <v>0</v>
      </c>
      <c r="AG34" s="7"/>
      <c r="AH34" s="79"/>
      <c r="AI34" s="80">
        <f t="shared" si="12"/>
        <v>0</v>
      </c>
      <c r="AJ34" s="7"/>
      <c r="AK34" s="82"/>
      <c r="AL34" s="81">
        <f t="shared" si="13"/>
        <v>0</v>
      </c>
      <c r="AM34" s="12"/>
      <c r="AN34" s="82">
        <v>8</v>
      </c>
      <c r="AO34" s="81">
        <f t="shared" si="14"/>
        <v>13</v>
      </c>
      <c r="AP34" s="12" t="s">
        <v>536</v>
      </c>
      <c r="AQ34" s="7"/>
      <c r="AR34" s="84">
        <f t="shared" si="15"/>
        <v>0</v>
      </c>
      <c r="AS34" s="84">
        <f t="shared" si="16"/>
        <v>0</v>
      </c>
      <c r="AT34" s="84">
        <f t="shared" si="17"/>
        <v>0</v>
      </c>
      <c r="AU34" s="84">
        <f t="shared" si="18"/>
        <v>0</v>
      </c>
      <c r="AV34" s="84">
        <f t="shared" si="19"/>
        <v>0</v>
      </c>
      <c r="AW34" s="84">
        <f t="shared" si="20"/>
        <v>0</v>
      </c>
      <c r="AX34" s="84">
        <f t="shared" si="21"/>
        <v>0</v>
      </c>
      <c r="AY34" s="84">
        <f t="shared" si="22"/>
        <v>0</v>
      </c>
      <c r="AZ34" s="84">
        <f t="shared" si="23"/>
        <v>0</v>
      </c>
      <c r="BA34" s="84">
        <f t="shared" si="24"/>
        <v>0</v>
      </c>
      <c r="BB34" s="84">
        <f t="shared" si="25"/>
        <v>0</v>
      </c>
      <c r="BC34" s="84">
        <f t="shared" si="26"/>
        <v>13</v>
      </c>
      <c r="BD34" s="15">
        <f t="shared" si="27"/>
        <v>13</v>
      </c>
      <c r="BE34"/>
      <c r="BF34"/>
      <c r="BG34"/>
      <c r="BH34"/>
      <c r="IJ34" s="15"/>
      <c r="IK34" s="15"/>
      <c r="IL34" s="15"/>
      <c r="IM34" s="15"/>
      <c r="IN34"/>
      <c r="IO34"/>
      <c r="IP34"/>
      <c r="IQ34"/>
      <c r="IR34"/>
      <c r="IS34"/>
      <c r="IT34"/>
      <c r="IU34"/>
      <c r="IV34"/>
    </row>
    <row r="35" spans="1:256" ht="11.25" customHeight="1">
      <c r="A35" s="74">
        <f t="shared" si="0"/>
        <v>31</v>
      </c>
      <c r="B35" s="75">
        <f t="shared" si="1"/>
        <v>14</v>
      </c>
      <c r="C35" s="76">
        <f t="shared" si="2"/>
        <v>1</v>
      </c>
      <c r="D35" s="77" t="s">
        <v>537</v>
      </c>
      <c r="E35" s="78">
        <v>85</v>
      </c>
      <c r="F35" s="77" t="s">
        <v>177</v>
      </c>
      <c r="G35" s="79">
        <v>8</v>
      </c>
      <c r="H35" s="80">
        <f t="shared" si="3"/>
        <v>13</v>
      </c>
      <c r="I35" s="7" t="s">
        <v>128</v>
      </c>
      <c r="J35" s="100"/>
      <c r="K35" s="80">
        <f t="shared" si="4"/>
        <v>0</v>
      </c>
      <c r="L35" s="94"/>
      <c r="M35" s="100"/>
      <c r="N35" s="80">
        <f t="shared" si="5"/>
        <v>0</v>
      </c>
      <c r="O35" s="94"/>
      <c r="P35" s="100"/>
      <c r="Q35" s="80">
        <f t="shared" si="6"/>
        <v>0</v>
      </c>
      <c r="R35" s="94"/>
      <c r="S35" s="100"/>
      <c r="T35" s="80">
        <f t="shared" si="7"/>
        <v>0</v>
      </c>
      <c r="U35" s="94"/>
      <c r="V35" s="100"/>
      <c r="W35" s="80">
        <f t="shared" si="8"/>
        <v>0</v>
      </c>
      <c r="X35" s="94"/>
      <c r="Y35" s="100"/>
      <c r="Z35" s="80">
        <f t="shared" si="9"/>
        <v>0</v>
      </c>
      <c r="AA35" s="7"/>
      <c r="AB35" s="79"/>
      <c r="AC35" s="80">
        <f t="shared" si="10"/>
        <v>0</v>
      </c>
      <c r="AD35" s="7"/>
      <c r="AE35" s="79"/>
      <c r="AF35" s="80">
        <f t="shared" si="11"/>
        <v>0</v>
      </c>
      <c r="AG35" s="7"/>
      <c r="AH35" s="79"/>
      <c r="AI35" s="80">
        <f t="shared" si="12"/>
        <v>0</v>
      </c>
      <c r="AJ35" s="7"/>
      <c r="AK35" s="82"/>
      <c r="AL35" s="81">
        <f t="shared" si="13"/>
        <v>0</v>
      </c>
      <c r="AM35" s="12"/>
      <c r="AN35" s="82"/>
      <c r="AO35" s="81">
        <f t="shared" si="14"/>
        <v>0</v>
      </c>
      <c r="AP35" s="12"/>
      <c r="AQ35" s="7"/>
      <c r="AR35" s="84">
        <f t="shared" si="15"/>
        <v>13</v>
      </c>
      <c r="AS35" s="84">
        <f t="shared" si="16"/>
        <v>0</v>
      </c>
      <c r="AT35" s="84">
        <f t="shared" si="17"/>
        <v>0</v>
      </c>
      <c r="AU35" s="84">
        <f t="shared" si="18"/>
        <v>0</v>
      </c>
      <c r="AV35" s="84">
        <f t="shared" si="19"/>
        <v>0</v>
      </c>
      <c r="AW35" s="84">
        <f t="shared" si="20"/>
        <v>0</v>
      </c>
      <c r="AX35" s="84">
        <f t="shared" si="21"/>
        <v>0</v>
      </c>
      <c r="AY35" s="84">
        <f t="shared" si="22"/>
        <v>0</v>
      </c>
      <c r="AZ35" s="84">
        <f t="shared" si="23"/>
        <v>0</v>
      </c>
      <c r="BA35" s="84">
        <f t="shared" si="24"/>
        <v>0</v>
      </c>
      <c r="BB35" s="84">
        <f t="shared" si="25"/>
        <v>0</v>
      </c>
      <c r="BC35" s="84">
        <f t="shared" si="26"/>
        <v>0</v>
      </c>
      <c r="BD35" s="15">
        <f t="shared" si="27"/>
        <v>13</v>
      </c>
      <c r="BE35"/>
      <c r="BF35"/>
      <c r="BG35"/>
      <c r="BH35"/>
      <c r="IJ35" s="15"/>
      <c r="IK35" s="15"/>
      <c r="IL35" s="15"/>
      <c r="IM35" s="15"/>
      <c r="IN35"/>
      <c r="IO35"/>
      <c r="IP35"/>
      <c r="IQ35"/>
      <c r="IR35"/>
      <c r="IS35"/>
      <c r="IT35"/>
      <c r="IU35"/>
      <c r="IV35"/>
    </row>
    <row r="36" spans="1:256" ht="11.25" customHeight="1">
      <c r="A36" s="74">
        <f t="shared" si="28"/>
        <v>33</v>
      </c>
      <c r="B36" s="75">
        <f>VALUE(BD36)+C36</f>
        <v>13</v>
      </c>
      <c r="C36" s="76">
        <f>COUNT(G36,J36,M36,P36,S36,V36,Y36,AB36,AE36,AH36,AK36,AN36)</f>
        <v>1</v>
      </c>
      <c r="D36" s="118" t="s">
        <v>538</v>
      </c>
      <c r="E36" s="116">
        <v>60</v>
      </c>
      <c r="F36" s="118" t="s">
        <v>31</v>
      </c>
      <c r="G36" s="79"/>
      <c r="H36" s="80">
        <f>IF(G36,21-G36,0)</f>
        <v>0</v>
      </c>
      <c r="I36" s="7"/>
      <c r="J36" s="79"/>
      <c r="K36" s="80">
        <f>IF(J36,21-J36,0)</f>
        <v>0</v>
      </c>
      <c r="L36" s="7"/>
      <c r="M36" s="79"/>
      <c r="N36" s="80">
        <f>IF(M36,21-M36,0)</f>
        <v>0</v>
      </c>
      <c r="O36" s="7"/>
      <c r="P36" s="79"/>
      <c r="Q36" s="80">
        <f>IF(P36,21-P36,0)</f>
        <v>0</v>
      </c>
      <c r="R36" s="7"/>
      <c r="S36" s="79"/>
      <c r="T36" s="80">
        <f>IF(S36,21-S36,0)</f>
        <v>0</v>
      </c>
      <c r="U36" s="7"/>
      <c r="V36" s="79"/>
      <c r="W36" s="80">
        <f>IF(V36,21-V36,0)</f>
        <v>0</v>
      </c>
      <c r="X36" s="7"/>
      <c r="Y36" s="79"/>
      <c r="Z36" s="80">
        <f>IF(Y36,21-Y36,0)</f>
        <v>0</v>
      </c>
      <c r="AA36" s="7"/>
      <c r="AB36" s="79"/>
      <c r="AC36" s="80">
        <f>IF(AB36,21-AB36,0)</f>
        <v>0</v>
      </c>
      <c r="AD36" s="7"/>
      <c r="AE36" s="79"/>
      <c r="AF36" s="80">
        <f>IF(AE36,21-AE36,0)</f>
        <v>0</v>
      </c>
      <c r="AG36" s="7"/>
      <c r="AH36" s="79"/>
      <c r="AI36" s="80">
        <f>IF(AH36,21-AH36,0)</f>
        <v>0</v>
      </c>
      <c r="AJ36" s="7"/>
      <c r="AK36" s="82">
        <v>9</v>
      </c>
      <c r="AL36" s="81">
        <f>IF(AK36,21-AK36,0)</f>
        <v>12</v>
      </c>
      <c r="AM36" s="12" t="s">
        <v>539</v>
      </c>
      <c r="AN36" s="82"/>
      <c r="AO36" s="81">
        <f>IF(AN36,21-AN36,0)</f>
        <v>0</v>
      </c>
      <c r="AP36" s="12"/>
      <c r="AQ36" s="7"/>
      <c r="AR36" s="84">
        <f>VALUE(H36)</f>
        <v>0</v>
      </c>
      <c r="AS36" s="84">
        <f>VALUE(K36)</f>
        <v>0</v>
      </c>
      <c r="AT36" s="84">
        <f>VALUE(N36)</f>
        <v>0</v>
      </c>
      <c r="AU36" s="84">
        <f>VALUE(Q36)</f>
        <v>0</v>
      </c>
      <c r="AV36" s="84">
        <f>VALUE(T36)</f>
        <v>0</v>
      </c>
      <c r="AW36" s="84">
        <f>VALUE(W36)</f>
        <v>0</v>
      </c>
      <c r="AX36" s="84">
        <f>VALUE(Z36)</f>
        <v>0</v>
      </c>
      <c r="AY36" s="84">
        <f>VALUE(AC36)</f>
        <v>0</v>
      </c>
      <c r="AZ36" s="84">
        <f>VALUE(AF36)</f>
        <v>0</v>
      </c>
      <c r="BA36" s="84">
        <f>VALUE(AI36)</f>
        <v>0</v>
      </c>
      <c r="BB36" s="84">
        <f>VALUE(AL36)</f>
        <v>12</v>
      </c>
      <c r="BC36" s="84">
        <f>VALUE(AO36)</f>
        <v>0</v>
      </c>
      <c r="BD36" s="15">
        <f>LARGE(AR36:BC36,1)+LARGE(AR36:BC36,2)+LARGE(AR36:BC36,3)+LARGE(AR36:BC36,4)+LARGE(AR36:BC36,5)+LARGE(AR36:BC36,6)+LARGE(AR36:BC36,7)+LARGE(AR36:BC36,8)</f>
        <v>12</v>
      </c>
      <c r="BE36"/>
      <c r="BF36"/>
      <c r="BG36"/>
      <c r="BH36"/>
      <c r="BI36" s="89"/>
      <c r="IJ36" s="15"/>
      <c r="IK36" s="15"/>
      <c r="IL36" s="15"/>
      <c r="IM36" s="15"/>
      <c r="IN36"/>
      <c r="IO36"/>
      <c r="IP36"/>
      <c r="IQ36"/>
      <c r="IR36"/>
      <c r="IS36"/>
      <c r="IT36"/>
      <c r="IU36"/>
      <c r="IV36"/>
    </row>
    <row r="37" spans="1:256" ht="11.25" customHeight="1">
      <c r="A37" s="74">
        <f t="shared" si="0"/>
        <v>33</v>
      </c>
      <c r="B37" s="75">
        <f t="shared" si="1"/>
        <v>13</v>
      </c>
      <c r="C37" s="76">
        <f t="shared" si="2"/>
        <v>1</v>
      </c>
      <c r="D37" s="86" t="s">
        <v>540</v>
      </c>
      <c r="E37" s="116">
        <v>64</v>
      </c>
      <c r="F37" s="86" t="s">
        <v>167</v>
      </c>
      <c r="G37" s="79"/>
      <c r="H37" s="80">
        <f t="shared" si="3"/>
        <v>0</v>
      </c>
      <c r="I37" s="7"/>
      <c r="J37" s="79"/>
      <c r="K37" s="80">
        <f t="shared" si="4"/>
        <v>0</v>
      </c>
      <c r="L37" s="7"/>
      <c r="M37" s="79"/>
      <c r="N37" s="80">
        <f t="shared" si="5"/>
        <v>0</v>
      </c>
      <c r="O37" s="7"/>
      <c r="P37" s="79"/>
      <c r="Q37" s="80">
        <f t="shared" si="6"/>
        <v>0</v>
      </c>
      <c r="R37" s="7"/>
      <c r="S37" s="79"/>
      <c r="T37" s="80">
        <f t="shared" si="7"/>
        <v>0</v>
      </c>
      <c r="U37" s="7"/>
      <c r="V37" s="79"/>
      <c r="W37" s="80">
        <f t="shared" si="8"/>
        <v>0</v>
      </c>
      <c r="X37" s="7"/>
      <c r="Y37" s="79">
        <v>9</v>
      </c>
      <c r="Z37" s="80">
        <f t="shared" si="9"/>
        <v>12</v>
      </c>
      <c r="AA37" s="7" t="s">
        <v>541</v>
      </c>
      <c r="AB37" s="79"/>
      <c r="AC37" s="80">
        <f t="shared" si="10"/>
        <v>0</v>
      </c>
      <c r="AD37" s="7"/>
      <c r="AE37" s="79"/>
      <c r="AF37" s="80">
        <f t="shared" si="11"/>
        <v>0</v>
      </c>
      <c r="AG37" s="7"/>
      <c r="AH37" s="79"/>
      <c r="AI37" s="80">
        <f t="shared" si="12"/>
        <v>0</v>
      </c>
      <c r="AJ37" s="7"/>
      <c r="AK37" s="82"/>
      <c r="AL37" s="81">
        <f t="shared" si="13"/>
        <v>0</v>
      </c>
      <c r="AM37" s="12"/>
      <c r="AN37" s="82"/>
      <c r="AO37" s="81">
        <f t="shared" si="14"/>
        <v>0</v>
      </c>
      <c r="AP37" s="12"/>
      <c r="AQ37" s="7"/>
      <c r="AR37" s="84">
        <f t="shared" si="15"/>
        <v>0</v>
      </c>
      <c r="AS37" s="84">
        <f t="shared" si="16"/>
        <v>0</v>
      </c>
      <c r="AT37" s="84">
        <f t="shared" si="17"/>
        <v>0</v>
      </c>
      <c r="AU37" s="84">
        <f t="shared" si="18"/>
        <v>0</v>
      </c>
      <c r="AV37" s="84">
        <f t="shared" si="19"/>
        <v>0</v>
      </c>
      <c r="AW37" s="84">
        <f t="shared" si="20"/>
        <v>0</v>
      </c>
      <c r="AX37" s="84">
        <f t="shared" si="21"/>
        <v>12</v>
      </c>
      <c r="AY37" s="84">
        <f t="shared" si="22"/>
        <v>0</v>
      </c>
      <c r="AZ37" s="84">
        <f t="shared" si="23"/>
        <v>0</v>
      </c>
      <c r="BA37" s="84">
        <f t="shared" si="24"/>
        <v>0</v>
      </c>
      <c r="BB37" s="84">
        <f t="shared" si="25"/>
        <v>0</v>
      </c>
      <c r="BC37" s="84">
        <f t="shared" si="26"/>
        <v>0</v>
      </c>
      <c r="BD37" s="15">
        <f t="shared" si="27"/>
        <v>12</v>
      </c>
      <c r="BE37"/>
      <c r="BF37"/>
      <c r="BG37"/>
      <c r="BH37"/>
      <c r="BI37" s="89"/>
      <c r="IJ37" s="15"/>
      <c r="IK37" s="15"/>
      <c r="IL37" s="15"/>
      <c r="IM37" s="15"/>
      <c r="IN37"/>
      <c r="IO37"/>
      <c r="IP37"/>
      <c r="IQ37"/>
      <c r="IR37"/>
      <c r="IS37"/>
      <c r="IT37"/>
      <c r="IU37"/>
      <c r="IV37"/>
    </row>
    <row r="38" spans="1:256" ht="11.25" customHeight="1">
      <c r="A38" s="74">
        <f t="shared" si="0"/>
        <v>33</v>
      </c>
      <c r="B38" s="75">
        <f t="shared" si="1"/>
        <v>13</v>
      </c>
      <c r="C38" s="76">
        <f t="shared" si="2"/>
        <v>1</v>
      </c>
      <c r="D38" s="77" t="s">
        <v>542</v>
      </c>
      <c r="E38" s="78">
        <v>73</v>
      </c>
      <c r="F38" s="77" t="s">
        <v>422</v>
      </c>
      <c r="G38" s="79">
        <v>9</v>
      </c>
      <c r="H38" s="80">
        <f t="shared" si="3"/>
        <v>12</v>
      </c>
      <c r="I38" s="7" t="s">
        <v>543</v>
      </c>
      <c r="J38" s="79"/>
      <c r="K38" s="80">
        <f t="shared" si="4"/>
        <v>0</v>
      </c>
      <c r="L38" s="7"/>
      <c r="M38" s="79"/>
      <c r="N38" s="80">
        <f t="shared" si="5"/>
        <v>0</v>
      </c>
      <c r="O38" s="7"/>
      <c r="P38" s="79"/>
      <c r="Q38" s="80">
        <f t="shared" si="6"/>
        <v>0</v>
      </c>
      <c r="R38" s="7"/>
      <c r="S38" s="79"/>
      <c r="T38" s="80">
        <f t="shared" si="7"/>
        <v>0</v>
      </c>
      <c r="U38" s="7"/>
      <c r="V38" s="79"/>
      <c r="W38" s="80">
        <f t="shared" si="8"/>
        <v>0</v>
      </c>
      <c r="X38" s="7"/>
      <c r="Y38" s="79"/>
      <c r="Z38" s="80">
        <f t="shared" si="9"/>
        <v>0</v>
      </c>
      <c r="AA38" s="7"/>
      <c r="AB38" s="79"/>
      <c r="AC38" s="80">
        <f t="shared" si="10"/>
        <v>0</v>
      </c>
      <c r="AD38" s="7"/>
      <c r="AE38" s="79"/>
      <c r="AF38" s="80">
        <f t="shared" si="11"/>
        <v>0</v>
      </c>
      <c r="AG38" s="7"/>
      <c r="AH38" s="79"/>
      <c r="AI38" s="80">
        <f t="shared" si="12"/>
        <v>0</v>
      </c>
      <c r="AJ38" s="7"/>
      <c r="AK38" s="82"/>
      <c r="AL38" s="81">
        <f t="shared" si="13"/>
        <v>0</v>
      </c>
      <c r="AM38" s="12"/>
      <c r="AN38" s="82"/>
      <c r="AO38" s="81">
        <f t="shared" si="14"/>
        <v>0</v>
      </c>
      <c r="AP38" s="12"/>
      <c r="AQ38" s="7"/>
      <c r="AR38" s="84">
        <f t="shared" si="15"/>
        <v>12</v>
      </c>
      <c r="AS38" s="84">
        <f t="shared" si="16"/>
        <v>0</v>
      </c>
      <c r="AT38" s="84">
        <f t="shared" si="17"/>
        <v>0</v>
      </c>
      <c r="AU38" s="84">
        <f t="shared" si="18"/>
        <v>0</v>
      </c>
      <c r="AV38" s="84">
        <f t="shared" si="19"/>
        <v>0</v>
      </c>
      <c r="AW38" s="84">
        <f t="shared" si="20"/>
        <v>0</v>
      </c>
      <c r="AX38" s="84">
        <f t="shared" si="21"/>
        <v>0</v>
      </c>
      <c r="AY38" s="84">
        <f t="shared" si="22"/>
        <v>0</v>
      </c>
      <c r="AZ38" s="84">
        <f t="shared" si="23"/>
        <v>0</v>
      </c>
      <c r="BA38" s="84">
        <f t="shared" si="24"/>
        <v>0</v>
      </c>
      <c r="BB38" s="84">
        <f t="shared" si="25"/>
        <v>0</v>
      </c>
      <c r="BC38" s="84">
        <f t="shared" si="26"/>
        <v>0</v>
      </c>
      <c r="BD38" s="15">
        <f t="shared" si="27"/>
        <v>12</v>
      </c>
      <c r="BE38"/>
      <c r="BF38"/>
      <c r="BG38"/>
      <c r="BH38"/>
      <c r="IJ38" s="15"/>
      <c r="IK38" s="15"/>
      <c r="IL38" s="15"/>
      <c r="IM38" s="15"/>
      <c r="IN38"/>
      <c r="IO38"/>
      <c r="IP38"/>
      <c r="IQ38"/>
      <c r="IR38"/>
      <c r="IS38"/>
      <c r="IT38"/>
      <c r="IU38"/>
      <c r="IV38"/>
    </row>
    <row r="39" spans="1:256" ht="11.25" customHeight="1">
      <c r="A39" s="74">
        <f t="shared" si="0"/>
        <v>36</v>
      </c>
      <c r="B39" s="75">
        <f t="shared" si="1"/>
        <v>12</v>
      </c>
      <c r="C39" s="76">
        <f t="shared" si="2"/>
        <v>1</v>
      </c>
      <c r="D39" s="86" t="s">
        <v>544</v>
      </c>
      <c r="E39" s="116">
        <v>98</v>
      </c>
      <c r="F39" s="86" t="s">
        <v>177</v>
      </c>
      <c r="G39" s="79"/>
      <c r="H39" s="80">
        <f t="shared" si="3"/>
        <v>0</v>
      </c>
      <c r="I39" s="7"/>
      <c r="J39" s="79"/>
      <c r="K39" s="80">
        <f t="shared" si="4"/>
        <v>0</v>
      </c>
      <c r="L39" s="7"/>
      <c r="M39" s="79"/>
      <c r="N39" s="80">
        <f t="shared" si="5"/>
        <v>0</v>
      </c>
      <c r="O39" s="7"/>
      <c r="P39" s="79"/>
      <c r="Q39" s="80">
        <f t="shared" si="6"/>
        <v>0</v>
      </c>
      <c r="R39" s="7"/>
      <c r="S39" s="79"/>
      <c r="T39" s="80">
        <f t="shared" si="7"/>
        <v>0</v>
      </c>
      <c r="U39" s="7"/>
      <c r="V39" s="79"/>
      <c r="W39" s="80">
        <f t="shared" si="8"/>
        <v>0</v>
      </c>
      <c r="X39" s="7"/>
      <c r="Y39" s="79">
        <v>10</v>
      </c>
      <c r="Z39" s="80">
        <f t="shared" si="9"/>
        <v>11</v>
      </c>
      <c r="AA39" s="7" t="s">
        <v>545</v>
      </c>
      <c r="AB39" s="79"/>
      <c r="AC39" s="80">
        <f t="shared" si="10"/>
        <v>0</v>
      </c>
      <c r="AD39" s="7"/>
      <c r="AE39" s="79"/>
      <c r="AF39" s="80">
        <f t="shared" si="11"/>
        <v>0</v>
      </c>
      <c r="AG39" s="7"/>
      <c r="AH39" s="79"/>
      <c r="AI39" s="80">
        <f t="shared" si="12"/>
        <v>0</v>
      </c>
      <c r="AJ39" s="7"/>
      <c r="AK39" s="82"/>
      <c r="AL39" s="81">
        <f t="shared" si="13"/>
        <v>0</v>
      </c>
      <c r="AM39" s="12"/>
      <c r="AN39" s="82"/>
      <c r="AO39" s="81">
        <f t="shared" si="14"/>
        <v>0</v>
      </c>
      <c r="AP39" s="12"/>
      <c r="AQ39" s="7"/>
      <c r="AR39" s="84">
        <f t="shared" si="15"/>
        <v>0</v>
      </c>
      <c r="AS39" s="84">
        <f t="shared" si="16"/>
        <v>0</v>
      </c>
      <c r="AT39" s="84">
        <f t="shared" si="17"/>
        <v>0</v>
      </c>
      <c r="AU39" s="84">
        <f t="shared" si="18"/>
        <v>0</v>
      </c>
      <c r="AV39" s="84">
        <f t="shared" si="19"/>
        <v>0</v>
      </c>
      <c r="AW39" s="84">
        <f t="shared" si="20"/>
        <v>0</v>
      </c>
      <c r="AX39" s="84">
        <f t="shared" si="21"/>
        <v>11</v>
      </c>
      <c r="AY39" s="84">
        <f t="shared" si="22"/>
        <v>0</v>
      </c>
      <c r="AZ39" s="84">
        <f t="shared" si="23"/>
        <v>0</v>
      </c>
      <c r="BA39" s="84">
        <f t="shared" si="24"/>
        <v>0</v>
      </c>
      <c r="BB39" s="84">
        <f t="shared" si="25"/>
        <v>0</v>
      </c>
      <c r="BC39" s="84">
        <f t="shared" si="26"/>
        <v>0</v>
      </c>
      <c r="BD39" s="15">
        <f t="shared" si="27"/>
        <v>11</v>
      </c>
      <c r="BE39"/>
      <c r="BF39"/>
      <c r="BG39"/>
      <c r="BH39"/>
      <c r="IJ39" s="15"/>
      <c r="IK39" s="15"/>
      <c r="IL39" s="15"/>
      <c r="IM39" s="15"/>
      <c r="IN39"/>
      <c r="IO39"/>
      <c r="IP39"/>
      <c r="IQ39"/>
      <c r="IR39"/>
      <c r="IS39"/>
      <c r="IT39"/>
      <c r="IU39"/>
      <c r="IV39"/>
    </row>
    <row r="40" spans="1:256" ht="11.25" customHeight="1">
      <c r="A40" s="74">
        <f t="shared" si="0"/>
        <v>36</v>
      </c>
      <c r="B40" s="75">
        <f t="shared" si="1"/>
        <v>12</v>
      </c>
      <c r="C40" s="76">
        <f t="shared" si="2"/>
        <v>1</v>
      </c>
      <c r="D40" s="77" t="s">
        <v>546</v>
      </c>
      <c r="E40" s="78">
        <v>81</v>
      </c>
      <c r="F40" s="77" t="s">
        <v>124</v>
      </c>
      <c r="G40" s="79">
        <v>10</v>
      </c>
      <c r="H40" s="80">
        <f t="shared" si="3"/>
        <v>11</v>
      </c>
      <c r="I40" s="7" t="s">
        <v>547</v>
      </c>
      <c r="J40" s="79"/>
      <c r="K40" s="80">
        <f t="shared" si="4"/>
        <v>0</v>
      </c>
      <c r="L40" s="7"/>
      <c r="M40" s="79"/>
      <c r="N40" s="80">
        <f t="shared" si="5"/>
        <v>0</v>
      </c>
      <c r="O40" s="7"/>
      <c r="P40" s="79"/>
      <c r="Q40" s="80">
        <f t="shared" si="6"/>
        <v>0</v>
      </c>
      <c r="R40" s="7"/>
      <c r="S40" s="79"/>
      <c r="T40" s="80">
        <f t="shared" si="7"/>
        <v>0</v>
      </c>
      <c r="U40" s="7"/>
      <c r="V40" s="79"/>
      <c r="W40" s="80">
        <f t="shared" si="8"/>
        <v>0</v>
      </c>
      <c r="X40" s="7"/>
      <c r="Y40" s="79"/>
      <c r="Z40" s="80">
        <f t="shared" si="9"/>
        <v>0</v>
      </c>
      <c r="AA40" s="7"/>
      <c r="AB40" s="79"/>
      <c r="AC40" s="80">
        <f t="shared" si="10"/>
        <v>0</v>
      </c>
      <c r="AD40" s="7"/>
      <c r="AE40" s="79"/>
      <c r="AF40" s="80">
        <f t="shared" si="11"/>
        <v>0</v>
      </c>
      <c r="AG40" s="7"/>
      <c r="AH40" s="79"/>
      <c r="AI40" s="80">
        <f t="shared" si="12"/>
        <v>0</v>
      </c>
      <c r="AJ40" s="7"/>
      <c r="AK40" s="82"/>
      <c r="AL40" s="81">
        <f t="shared" si="13"/>
        <v>0</v>
      </c>
      <c r="AM40" s="12"/>
      <c r="AN40" s="82"/>
      <c r="AO40" s="81">
        <f t="shared" si="14"/>
        <v>0</v>
      </c>
      <c r="AP40" s="12"/>
      <c r="AQ40" s="7"/>
      <c r="AR40" s="84">
        <f t="shared" si="15"/>
        <v>11</v>
      </c>
      <c r="AS40" s="84">
        <f t="shared" si="16"/>
        <v>0</v>
      </c>
      <c r="AT40" s="84">
        <f t="shared" si="17"/>
        <v>0</v>
      </c>
      <c r="AU40" s="84">
        <f t="shared" si="18"/>
        <v>0</v>
      </c>
      <c r="AV40" s="84">
        <f t="shared" si="19"/>
        <v>0</v>
      </c>
      <c r="AW40" s="84">
        <f t="shared" si="20"/>
        <v>0</v>
      </c>
      <c r="AX40" s="84">
        <f t="shared" si="21"/>
        <v>0</v>
      </c>
      <c r="AY40" s="84">
        <f t="shared" si="22"/>
        <v>0</v>
      </c>
      <c r="AZ40" s="84">
        <f t="shared" si="23"/>
        <v>0</v>
      </c>
      <c r="BA40" s="84">
        <f t="shared" si="24"/>
        <v>0</v>
      </c>
      <c r="BB40" s="84">
        <f t="shared" si="25"/>
        <v>0</v>
      </c>
      <c r="BC40" s="84">
        <f t="shared" si="26"/>
        <v>0</v>
      </c>
      <c r="BD40" s="15">
        <f t="shared" si="27"/>
        <v>11</v>
      </c>
      <c r="BE40"/>
      <c r="BF40"/>
      <c r="BG40"/>
      <c r="BH40"/>
      <c r="IJ40" s="15"/>
      <c r="IK40" s="15"/>
      <c r="IL40" s="15"/>
      <c r="IM40" s="15"/>
      <c r="IN40"/>
      <c r="IO40"/>
      <c r="IP40"/>
      <c r="IQ40"/>
      <c r="IR40"/>
      <c r="IS40"/>
      <c r="IT40"/>
      <c r="IU40"/>
      <c r="IV40"/>
    </row>
    <row r="41" spans="1:256" ht="11.25" customHeight="1">
      <c r="A41" s="74">
        <f t="shared" si="28"/>
        <v>38</v>
      </c>
      <c r="B41" s="75">
        <f>VALUE(BD41)+C41</f>
        <v>10</v>
      </c>
      <c r="C41" s="76">
        <f>COUNT(G41,J41,M41,P41,S41,V41,Y41,AB41,AE41,AH41,AK41,AN41)</f>
        <v>1</v>
      </c>
      <c r="D41" s="91" t="s">
        <v>548</v>
      </c>
      <c r="E41" s="78">
        <v>84</v>
      </c>
      <c r="F41" s="86" t="s">
        <v>216</v>
      </c>
      <c r="G41" s="79"/>
      <c r="H41" s="80">
        <f>IF(G41,21-G41,0)</f>
        <v>0</v>
      </c>
      <c r="I41" s="7"/>
      <c r="J41" s="79"/>
      <c r="K41" s="80">
        <f>IF(J41,21-J41,0)</f>
        <v>0</v>
      </c>
      <c r="L41" s="7"/>
      <c r="M41" s="79"/>
      <c r="N41" s="80">
        <f>IF(M41,21-M41,0)</f>
        <v>0</v>
      </c>
      <c r="O41" s="7"/>
      <c r="P41" s="79"/>
      <c r="Q41" s="80">
        <f>IF(P41,21-P41,0)</f>
        <v>0</v>
      </c>
      <c r="R41" s="7"/>
      <c r="S41" s="79"/>
      <c r="T41" s="80">
        <f>IF(S41,21-S41,0)</f>
        <v>0</v>
      </c>
      <c r="U41" s="7"/>
      <c r="V41" s="79"/>
      <c r="W41" s="80">
        <f>IF(V41,21-V41,0)</f>
        <v>0</v>
      </c>
      <c r="X41" s="7"/>
      <c r="Y41" s="79"/>
      <c r="Z41" s="80">
        <f>IF(Y41,21-Y41,0)</f>
        <v>0</v>
      </c>
      <c r="AA41" s="7"/>
      <c r="AB41" s="79"/>
      <c r="AC41" s="80">
        <f>IF(AB41,21-AB41,0)</f>
        <v>0</v>
      </c>
      <c r="AD41" s="7"/>
      <c r="AE41" s="79"/>
      <c r="AF41" s="80">
        <f>IF(AE41,21-AE41,0)</f>
        <v>0</v>
      </c>
      <c r="AG41" s="7"/>
      <c r="AH41" s="79"/>
      <c r="AI41" s="80">
        <f>IF(AH41,21-AH41,0)</f>
        <v>0</v>
      </c>
      <c r="AJ41" s="7"/>
      <c r="AK41" s="82"/>
      <c r="AL41" s="81">
        <f>IF(AK41,21-AK41,0)</f>
        <v>0</v>
      </c>
      <c r="AM41" s="12"/>
      <c r="AN41" s="82">
        <v>12</v>
      </c>
      <c r="AO41" s="81">
        <f>IF(AN41,21-AN41,0)</f>
        <v>9</v>
      </c>
      <c r="AP41" s="12" t="s">
        <v>549</v>
      </c>
      <c r="AQ41" s="7"/>
      <c r="AR41" s="84">
        <f>VALUE(H41)</f>
        <v>0</v>
      </c>
      <c r="AS41" s="84">
        <f>VALUE(K41)</f>
        <v>0</v>
      </c>
      <c r="AT41" s="84">
        <f>VALUE(N41)</f>
        <v>0</v>
      </c>
      <c r="AU41" s="84">
        <f>VALUE(Q41)</f>
        <v>0</v>
      </c>
      <c r="AV41" s="84">
        <f>VALUE(T41)</f>
        <v>0</v>
      </c>
      <c r="AW41" s="84">
        <f>VALUE(W41)</f>
        <v>0</v>
      </c>
      <c r="AX41" s="84">
        <f>VALUE(Z41)</f>
        <v>0</v>
      </c>
      <c r="AY41" s="84">
        <f>VALUE(AC41)</f>
        <v>0</v>
      </c>
      <c r="AZ41" s="84">
        <f>VALUE(AF41)</f>
        <v>0</v>
      </c>
      <c r="BA41" s="84">
        <f>VALUE(AI41)</f>
        <v>0</v>
      </c>
      <c r="BB41" s="84">
        <f>VALUE(AL41)</f>
        <v>0</v>
      </c>
      <c r="BC41" s="84">
        <f>VALUE(AO41)</f>
        <v>9</v>
      </c>
      <c r="BD41" s="15">
        <f>LARGE(AR41:BC41,1)+LARGE(AR41:BC41,2)+LARGE(AR41:BC41,3)+LARGE(AR41:BC41,4)+LARGE(AR41:BC41,5)+LARGE(AR41:BC41,6)+LARGE(AR41:BC41,7)+LARGE(AR41:BC41,8)</f>
        <v>9</v>
      </c>
      <c r="BE41"/>
      <c r="BF41"/>
      <c r="BG41"/>
      <c r="BH41"/>
      <c r="IJ41" s="15"/>
      <c r="IK41" s="15"/>
      <c r="IL41" s="15"/>
      <c r="IM41" s="15"/>
      <c r="IN41"/>
      <c r="IO41"/>
      <c r="IP41"/>
      <c r="IQ41"/>
      <c r="IR41"/>
      <c r="IS41"/>
      <c r="IT41"/>
      <c r="IU41"/>
      <c r="IV41"/>
    </row>
    <row r="42" spans="1:256" ht="11.25" customHeight="1">
      <c r="A42" s="74">
        <f t="shared" si="0"/>
        <v>39</v>
      </c>
      <c r="B42" s="75">
        <f t="shared" si="1"/>
        <v>9</v>
      </c>
      <c r="C42" s="76">
        <f t="shared" si="2"/>
        <v>1</v>
      </c>
      <c r="D42" s="86" t="s">
        <v>550</v>
      </c>
      <c r="E42" s="116">
        <v>64</v>
      </c>
      <c r="F42" s="86" t="s">
        <v>167</v>
      </c>
      <c r="G42" s="79"/>
      <c r="H42" s="80">
        <f t="shared" si="3"/>
        <v>0</v>
      </c>
      <c r="I42" s="7"/>
      <c r="J42" s="79"/>
      <c r="K42" s="80">
        <f t="shared" si="4"/>
        <v>0</v>
      </c>
      <c r="L42" s="7"/>
      <c r="M42" s="79"/>
      <c r="N42" s="80">
        <f t="shared" si="5"/>
        <v>0</v>
      </c>
      <c r="O42" s="7"/>
      <c r="P42" s="79"/>
      <c r="Q42" s="80">
        <f t="shared" si="6"/>
        <v>0</v>
      </c>
      <c r="R42" s="7"/>
      <c r="S42" s="79"/>
      <c r="T42" s="80">
        <f t="shared" si="7"/>
        <v>0</v>
      </c>
      <c r="U42" s="7"/>
      <c r="V42" s="79"/>
      <c r="W42" s="80">
        <f t="shared" si="8"/>
        <v>0</v>
      </c>
      <c r="X42" s="7"/>
      <c r="Y42" s="79">
        <v>13</v>
      </c>
      <c r="Z42" s="80">
        <f t="shared" si="9"/>
        <v>8</v>
      </c>
      <c r="AA42" s="7" t="s">
        <v>551</v>
      </c>
      <c r="AB42" s="100"/>
      <c r="AC42" s="80">
        <f t="shared" si="10"/>
        <v>0</v>
      </c>
      <c r="AD42" s="7"/>
      <c r="AE42" s="79"/>
      <c r="AF42" s="80">
        <f t="shared" si="11"/>
        <v>0</v>
      </c>
      <c r="AG42" s="7"/>
      <c r="AH42" s="79"/>
      <c r="AI42" s="80">
        <f t="shared" si="12"/>
        <v>0</v>
      </c>
      <c r="AJ42" s="7"/>
      <c r="AK42" s="82"/>
      <c r="AL42" s="81">
        <f t="shared" si="13"/>
        <v>0</v>
      </c>
      <c r="AM42" s="12"/>
      <c r="AN42" s="82"/>
      <c r="AO42" s="81">
        <f t="shared" si="14"/>
        <v>0</v>
      </c>
      <c r="AP42" s="12"/>
      <c r="AQ42" s="94"/>
      <c r="AR42" s="84">
        <f t="shared" si="15"/>
        <v>0</v>
      </c>
      <c r="AS42" s="84">
        <f t="shared" si="16"/>
        <v>0</v>
      </c>
      <c r="AT42" s="84">
        <f t="shared" si="17"/>
        <v>0</v>
      </c>
      <c r="AU42" s="84">
        <f t="shared" si="18"/>
        <v>0</v>
      </c>
      <c r="AV42" s="84">
        <f t="shared" si="19"/>
        <v>0</v>
      </c>
      <c r="AW42" s="84">
        <f t="shared" si="20"/>
        <v>0</v>
      </c>
      <c r="AX42" s="84">
        <f t="shared" si="21"/>
        <v>8</v>
      </c>
      <c r="AY42" s="84">
        <f t="shared" si="22"/>
        <v>0</v>
      </c>
      <c r="AZ42" s="84">
        <f t="shared" si="23"/>
        <v>0</v>
      </c>
      <c r="BA42" s="84">
        <f t="shared" si="24"/>
        <v>0</v>
      </c>
      <c r="BB42" s="84">
        <f t="shared" si="25"/>
        <v>0</v>
      </c>
      <c r="BC42" s="84">
        <f t="shared" si="26"/>
        <v>0</v>
      </c>
      <c r="BD42" s="15">
        <f t="shared" si="27"/>
        <v>8</v>
      </c>
      <c r="BE42"/>
      <c r="BF42"/>
      <c r="BG42"/>
      <c r="BH42"/>
      <c r="IJ42" s="15"/>
      <c r="IK42" s="15"/>
      <c r="IL42" s="15"/>
      <c r="IM42" s="15"/>
      <c r="IN42"/>
      <c r="IO42"/>
      <c r="IP42"/>
      <c r="IQ42"/>
      <c r="IR42"/>
      <c r="IS42"/>
      <c r="IT42"/>
      <c r="IU42"/>
      <c r="IV42"/>
    </row>
    <row r="43" spans="1:256" ht="11.25" customHeight="1">
      <c r="A43" s="74">
        <f t="shared" si="0"/>
        <v>40</v>
      </c>
      <c r="B43" s="75">
        <f t="shared" si="1"/>
        <v>8</v>
      </c>
      <c r="C43" s="76">
        <f t="shared" si="2"/>
        <v>1</v>
      </c>
      <c r="D43" s="77" t="s">
        <v>552</v>
      </c>
      <c r="E43" s="78">
        <v>70</v>
      </c>
      <c r="F43" s="77" t="s">
        <v>31</v>
      </c>
      <c r="G43" s="79"/>
      <c r="H43" s="80">
        <f t="shared" si="3"/>
        <v>0</v>
      </c>
      <c r="I43" s="7"/>
      <c r="J43" s="79"/>
      <c r="K43" s="80">
        <f t="shared" si="4"/>
        <v>0</v>
      </c>
      <c r="L43" s="7"/>
      <c r="M43" s="79"/>
      <c r="N43" s="80">
        <f t="shared" si="5"/>
        <v>0</v>
      </c>
      <c r="O43" s="7"/>
      <c r="P43" s="79"/>
      <c r="Q43" s="80">
        <f t="shared" si="6"/>
        <v>0</v>
      </c>
      <c r="R43" s="7"/>
      <c r="S43" s="79"/>
      <c r="T43" s="80">
        <f t="shared" si="7"/>
        <v>0</v>
      </c>
      <c r="U43" s="7"/>
      <c r="V43" s="79"/>
      <c r="W43" s="80">
        <f t="shared" si="8"/>
        <v>0</v>
      </c>
      <c r="X43" s="7"/>
      <c r="Y43" s="79">
        <v>14</v>
      </c>
      <c r="Z43" s="80">
        <f t="shared" si="9"/>
        <v>7</v>
      </c>
      <c r="AA43" s="7" t="s">
        <v>553</v>
      </c>
      <c r="AB43" s="79"/>
      <c r="AC43" s="80">
        <f t="shared" si="10"/>
        <v>0</v>
      </c>
      <c r="AD43" s="7"/>
      <c r="AE43" s="79"/>
      <c r="AF43" s="80">
        <f t="shared" si="11"/>
        <v>0</v>
      </c>
      <c r="AG43" s="7"/>
      <c r="AH43" s="79"/>
      <c r="AI43" s="80">
        <f t="shared" si="12"/>
        <v>0</v>
      </c>
      <c r="AJ43" s="7"/>
      <c r="AK43" s="82"/>
      <c r="AL43" s="81">
        <f t="shared" si="13"/>
        <v>0</v>
      </c>
      <c r="AM43" s="12"/>
      <c r="AN43" s="82"/>
      <c r="AO43" s="81">
        <f t="shared" si="14"/>
        <v>0</v>
      </c>
      <c r="AP43" s="12"/>
      <c r="AQ43" s="7"/>
      <c r="AR43" s="84">
        <f t="shared" si="15"/>
        <v>0</v>
      </c>
      <c r="AS43" s="84">
        <f t="shared" si="16"/>
        <v>0</v>
      </c>
      <c r="AT43" s="84">
        <f t="shared" si="17"/>
        <v>0</v>
      </c>
      <c r="AU43" s="84">
        <f t="shared" si="18"/>
        <v>0</v>
      </c>
      <c r="AV43" s="84">
        <f t="shared" si="19"/>
        <v>0</v>
      </c>
      <c r="AW43" s="84">
        <f t="shared" si="20"/>
        <v>0</v>
      </c>
      <c r="AX43" s="84">
        <f t="shared" si="21"/>
        <v>7</v>
      </c>
      <c r="AY43" s="84">
        <f t="shared" si="22"/>
        <v>0</v>
      </c>
      <c r="AZ43" s="84">
        <f t="shared" si="23"/>
        <v>0</v>
      </c>
      <c r="BA43" s="84">
        <f t="shared" si="24"/>
        <v>0</v>
      </c>
      <c r="BB43" s="84">
        <f t="shared" si="25"/>
        <v>0</v>
      </c>
      <c r="BC43" s="84">
        <f t="shared" si="26"/>
        <v>0</v>
      </c>
      <c r="BD43" s="15">
        <f t="shared" si="27"/>
        <v>7</v>
      </c>
      <c r="BE43"/>
      <c r="BF43"/>
      <c r="BG43"/>
      <c r="BH43"/>
      <c r="IJ43" s="15"/>
      <c r="IK43" s="15"/>
      <c r="IL43" s="15"/>
      <c r="IM43" s="15"/>
      <c r="IN43"/>
      <c r="IO43"/>
      <c r="IP43"/>
      <c r="IQ43"/>
      <c r="IR43"/>
      <c r="IS43"/>
      <c r="IT43"/>
      <c r="IU43"/>
      <c r="IV43"/>
    </row>
    <row r="44" spans="1:256" ht="11.25" customHeight="1">
      <c r="A44" s="74">
        <f t="shared" si="0"/>
        <v>40</v>
      </c>
      <c r="B44" s="75">
        <f t="shared" si="1"/>
        <v>8</v>
      </c>
      <c r="C44" s="76">
        <f t="shared" si="2"/>
        <v>1</v>
      </c>
      <c r="D44" s="86" t="s">
        <v>554</v>
      </c>
      <c r="E44" s="116">
        <v>97</v>
      </c>
      <c r="F44" s="86" t="s">
        <v>177</v>
      </c>
      <c r="G44" s="79">
        <v>14</v>
      </c>
      <c r="H44" s="80">
        <f t="shared" si="3"/>
        <v>7</v>
      </c>
      <c r="I44" s="7" t="s">
        <v>555</v>
      </c>
      <c r="J44" s="79"/>
      <c r="K44" s="80">
        <f t="shared" si="4"/>
        <v>0</v>
      </c>
      <c r="L44" s="7"/>
      <c r="M44" s="79"/>
      <c r="N44" s="80">
        <f t="shared" si="5"/>
        <v>0</v>
      </c>
      <c r="O44" s="7"/>
      <c r="P44" s="79"/>
      <c r="Q44" s="80">
        <f t="shared" si="6"/>
        <v>0</v>
      </c>
      <c r="R44" s="7"/>
      <c r="S44" s="79"/>
      <c r="T44" s="80">
        <f t="shared" si="7"/>
        <v>0</v>
      </c>
      <c r="U44" s="7"/>
      <c r="V44" s="79"/>
      <c r="W44" s="80">
        <f t="shared" si="8"/>
        <v>0</v>
      </c>
      <c r="X44" s="7"/>
      <c r="Y44" s="79"/>
      <c r="Z44" s="80">
        <f t="shared" si="9"/>
        <v>0</v>
      </c>
      <c r="AA44" s="7"/>
      <c r="AB44" s="79"/>
      <c r="AC44" s="80">
        <f t="shared" si="10"/>
        <v>0</v>
      </c>
      <c r="AD44" s="7"/>
      <c r="AE44" s="79"/>
      <c r="AF44" s="80">
        <f t="shared" si="11"/>
        <v>0</v>
      </c>
      <c r="AG44" s="7"/>
      <c r="AH44" s="79"/>
      <c r="AI44" s="80">
        <f t="shared" si="12"/>
        <v>0</v>
      </c>
      <c r="AJ44" s="7"/>
      <c r="AK44" s="82"/>
      <c r="AL44" s="81">
        <f t="shared" si="13"/>
        <v>0</v>
      </c>
      <c r="AM44" s="12"/>
      <c r="AN44" s="82"/>
      <c r="AO44" s="81">
        <f t="shared" si="14"/>
        <v>0</v>
      </c>
      <c r="AP44" s="12"/>
      <c r="AQ44" s="7"/>
      <c r="AR44" s="84">
        <f t="shared" si="15"/>
        <v>7</v>
      </c>
      <c r="AS44" s="84">
        <f t="shared" si="16"/>
        <v>0</v>
      </c>
      <c r="AT44" s="84">
        <f t="shared" si="17"/>
        <v>0</v>
      </c>
      <c r="AU44" s="84">
        <f t="shared" si="18"/>
        <v>0</v>
      </c>
      <c r="AV44" s="84">
        <f t="shared" si="19"/>
        <v>0</v>
      </c>
      <c r="AW44" s="84">
        <f t="shared" si="20"/>
        <v>0</v>
      </c>
      <c r="AX44" s="84">
        <f t="shared" si="21"/>
        <v>0</v>
      </c>
      <c r="AY44" s="84">
        <f t="shared" si="22"/>
        <v>0</v>
      </c>
      <c r="AZ44" s="84">
        <f t="shared" si="23"/>
        <v>0</v>
      </c>
      <c r="BA44" s="84">
        <f t="shared" si="24"/>
        <v>0</v>
      </c>
      <c r="BB44" s="84">
        <f t="shared" si="25"/>
        <v>0</v>
      </c>
      <c r="BC44" s="84">
        <f t="shared" si="26"/>
        <v>0</v>
      </c>
      <c r="BD44" s="15">
        <f t="shared" si="27"/>
        <v>7</v>
      </c>
      <c r="BE44"/>
      <c r="BF44"/>
      <c r="BG44"/>
      <c r="BH44"/>
      <c r="BI44" s="89"/>
      <c r="IJ44" s="15"/>
      <c r="IK44" s="15"/>
      <c r="IL44" s="15"/>
      <c r="IM44" s="15"/>
      <c r="IN44"/>
      <c r="IO44"/>
      <c r="IP44"/>
      <c r="IQ44"/>
      <c r="IR44"/>
      <c r="IS44"/>
      <c r="IT44"/>
      <c r="IU44"/>
      <c r="IV44"/>
    </row>
    <row r="45" spans="1:256" s="87" customFormat="1" ht="11.25" customHeight="1">
      <c r="A45" s="74">
        <f t="shared" si="0"/>
        <v>42</v>
      </c>
      <c r="B45" s="75">
        <f t="shared" si="1"/>
        <v>7</v>
      </c>
      <c r="C45" s="76">
        <f t="shared" si="2"/>
        <v>1</v>
      </c>
      <c r="D45" s="77" t="s">
        <v>556</v>
      </c>
      <c r="E45" s="78">
        <v>58</v>
      </c>
      <c r="F45" s="77" t="s">
        <v>124</v>
      </c>
      <c r="G45" s="79">
        <v>15</v>
      </c>
      <c r="H45" s="80">
        <f t="shared" si="3"/>
        <v>6</v>
      </c>
      <c r="I45" s="7" t="s">
        <v>557</v>
      </c>
      <c r="J45" s="79"/>
      <c r="K45" s="80">
        <f t="shared" si="4"/>
        <v>0</v>
      </c>
      <c r="L45" s="7"/>
      <c r="M45" s="79"/>
      <c r="N45" s="80">
        <f t="shared" si="5"/>
        <v>0</v>
      </c>
      <c r="O45" s="7"/>
      <c r="P45" s="79"/>
      <c r="Q45" s="80">
        <f t="shared" si="6"/>
        <v>0</v>
      </c>
      <c r="R45" s="7"/>
      <c r="S45" s="79"/>
      <c r="T45" s="80">
        <f t="shared" si="7"/>
        <v>0</v>
      </c>
      <c r="U45" s="7"/>
      <c r="V45" s="79"/>
      <c r="W45" s="80">
        <f t="shared" si="8"/>
        <v>0</v>
      </c>
      <c r="X45" s="7"/>
      <c r="Y45" s="79"/>
      <c r="Z45" s="80">
        <f t="shared" si="9"/>
        <v>0</v>
      </c>
      <c r="AA45" s="7"/>
      <c r="AB45" s="79"/>
      <c r="AC45" s="80">
        <f t="shared" si="10"/>
        <v>0</v>
      </c>
      <c r="AD45" s="7"/>
      <c r="AE45" s="79"/>
      <c r="AF45" s="80">
        <f t="shared" si="11"/>
        <v>0</v>
      </c>
      <c r="AG45" s="7"/>
      <c r="AH45" s="79"/>
      <c r="AI45" s="80">
        <f t="shared" si="12"/>
        <v>0</v>
      </c>
      <c r="AJ45" s="7"/>
      <c r="AK45" s="82"/>
      <c r="AL45" s="81">
        <f t="shared" si="13"/>
        <v>0</v>
      </c>
      <c r="AM45" s="12"/>
      <c r="AN45" s="82"/>
      <c r="AO45" s="81">
        <f t="shared" si="14"/>
        <v>0</v>
      </c>
      <c r="AP45" s="12"/>
      <c r="AQ45" s="7"/>
      <c r="AR45" s="84">
        <f t="shared" si="15"/>
        <v>6</v>
      </c>
      <c r="AS45" s="84">
        <f t="shared" si="16"/>
        <v>0</v>
      </c>
      <c r="AT45" s="84">
        <f t="shared" si="17"/>
        <v>0</v>
      </c>
      <c r="AU45" s="84">
        <f t="shared" si="18"/>
        <v>0</v>
      </c>
      <c r="AV45" s="84">
        <f t="shared" si="19"/>
        <v>0</v>
      </c>
      <c r="AW45" s="84">
        <f t="shared" si="20"/>
        <v>0</v>
      </c>
      <c r="AX45" s="84">
        <f t="shared" si="21"/>
        <v>0</v>
      </c>
      <c r="AY45" s="84">
        <f t="shared" si="22"/>
        <v>0</v>
      </c>
      <c r="AZ45" s="84">
        <f t="shared" si="23"/>
        <v>0</v>
      </c>
      <c r="BA45" s="84">
        <f t="shared" si="24"/>
        <v>0</v>
      </c>
      <c r="BB45" s="84">
        <f t="shared" si="25"/>
        <v>0</v>
      </c>
      <c r="BC45" s="84">
        <f t="shared" si="26"/>
        <v>0</v>
      </c>
      <c r="BD45" s="15">
        <f t="shared" si="27"/>
        <v>6</v>
      </c>
      <c r="BE45"/>
      <c r="BF45"/>
      <c r="BG45"/>
      <c r="BH45"/>
      <c r="BJ45" s="14"/>
      <c r="BK45" s="14"/>
      <c r="BL45" s="14"/>
      <c r="BM45" s="14"/>
      <c r="IJ45" s="15"/>
      <c r="IK45" s="15"/>
      <c r="IL45" s="15"/>
      <c r="IM45" s="15"/>
      <c r="IN45"/>
      <c r="IO45"/>
      <c r="IP45"/>
      <c r="IQ45"/>
      <c r="IR45"/>
      <c r="IS45"/>
      <c r="IT45"/>
      <c r="IU45"/>
      <c r="IV45"/>
    </row>
    <row r="46" spans="1:256" ht="11.25" customHeight="1">
      <c r="A46" s="74">
        <f t="shared" si="0"/>
        <v>43</v>
      </c>
      <c r="B46" s="75">
        <f t="shared" si="1"/>
        <v>6</v>
      </c>
      <c r="C46" s="76">
        <f t="shared" si="2"/>
        <v>1</v>
      </c>
      <c r="D46" s="86" t="s">
        <v>558</v>
      </c>
      <c r="E46" s="116">
        <v>63</v>
      </c>
      <c r="F46" s="86" t="s">
        <v>31</v>
      </c>
      <c r="G46" s="79"/>
      <c r="H46" s="80">
        <f t="shared" si="3"/>
        <v>0</v>
      </c>
      <c r="I46" s="7"/>
      <c r="J46" s="79"/>
      <c r="K46" s="80">
        <f t="shared" si="4"/>
        <v>0</v>
      </c>
      <c r="L46" s="7"/>
      <c r="M46" s="79"/>
      <c r="N46" s="80">
        <f t="shared" si="5"/>
        <v>0</v>
      </c>
      <c r="O46" s="7"/>
      <c r="P46" s="79"/>
      <c r="Q46" s="80">
        <f t="shared" si="6"/>
        <v>0</v>
      </c>
      <c r="R46" s="7"/>
      <c r="S46" s="79"/>
      <c r="T46" s="80">
        <f t="shared" si="7"/>
        <v>0</v>
      </c>
      <c r="U46" s="7"/>
      <c r="V46" s="79"/>
      <c r="W46" s="80">
        <f t="shared" si="8"/>
        <v>0</v>
      </c>
      <c r="X46" s="7"/>
      <c r="Y46" s="79">
        <v>16</v>
      </c>
      <c r="Z46" s="80">
        <f t="shared" si="9"/>
        <v>5</v>
      </c>
      <c r="AA46" s="7" t="s">
        <v>559</v>
      </c>
      <c r="AB46" s="79"/>
      <c r="AC46" s="80">
        <f t="shared" si="10"/>
        <v>0</v>
      </c>
      <c r="AD46" s="7"/>
      <c r="AE46" s="79"/>
      <c r="AF46" s="80">
        <f t="shared" si="11"/>
        <v>0</v>
      </c>
      <c r="AG46" s="7"/>
      <c r="AH46" s="79"/>
      <c r="AI46" s="80">
        <f t="shared" si="12"/>
        <v>0</v>
      </c>
      <c r="AJ46" s="7"/>
      <c r="AK46" s="82"/>
      <c r="AL46" s="81">
        <f t="shared" si="13"/>
        <v>0</v>
      </c>
      <c r="AM46" s="12"/>
      <c r="AN46" s="82"/>
      <c r="AO46" s="81">
        <f t="shared" si="14"/>
        <v>0</v>
      </c>
      <c r="AP46" s="12"/>
      <c r="AQ46" s="7"/>
      <c r="AR46" s="84">
        <f t="shared" si="15"/>
        <v>0</v>
      </c>
      <c r="AS46" s="84">
        <f t="shared" si="16"/>
        <v>0</v>
      </c>
      <c r="AT46" s="84">
        <f t="shared" si="17"/>
        <v>0</v>
      </c>
      <c r="AU46" s="84">
        <f t="shared" si="18"/>
        <v>0</v>
      </c>
      <c r="AV46" s="84">
        <f t="shared" si="19"/>
        <v>0</v>
      </c>
      <c r="AW46" s="84">
        <f t="shared" si="20"/>
        <v>0</v>
      </c>
      <c r="AX46" s="84">
        <f t="shared" si="21"/>
        <v>5</v>
      </c>
      <c r="AY46" s="84">
        <f t="shared" si="22"/>
        <v>0</v>
      </c>
      <c r="AZ46" s="84">
        <f t="shared" si="23"/>
        <v>0</v>
      </c>
      <c r="BA46" s="84">
        <f t="shared" si="24"/>
        <v>0</v>
      </c>
      <c r="BB46" s="84">
        <f t="shared" si="25"/>
        <v>0</v>
      </c>
      <c r="BC46" s="84">
        <f t="shared" si="26"/>
        <v>0</v>
      </c>
      <c r="BD46" s="15">
        <f t="shared" si="27"/>
        <v>5</v>
      </c>
      <c r="BE46"/>
      <c r="BF46"/>
      <c r="BG46"/>
      <c r="BH46"/>
      <c r="IJ46" s="15"/>
      <c r="IK46" s="15"/>
      <c r="IL46" s="15"/>
      <c r="IM46" s="15"/>
      <c r="IN46"/>
      <c r="IO46"/>
      <c r="IP46"/>
      <c r="IQ46"/>
      <c r="IR46"/>
      <c r="IS46"/>
      <c r="IT46"/>
      <c r="IU46"/>
      <c r="IV46"/>
    </row>
    <row r="47" spans="1:256" ht="11.25" customHeight="1">
      <c r="A47" s="74">
        <f t="shared" si="0"/>
        <v>43</v>
      </c>
      <c r="B47" s="75">
        <f t="shared" si="1"/>
        <v>6</v>
      </c>
      <c r="C47" s="76">
        <f t="shared" si="2"/>
        <v>1</v>
      </c>
      <c r="D47" s="77" t="s">
        <v>560</v>
      </c>
      <c r="E47" s="78">
        <v>68</v>
      </c>
      <c r="F47" s="77" t="s">
        <v>422</v>
      </c>
      <c r="G47" s="79">
        <v>16</v>
      </c>
      <c r="H47" s="80">
        <f t="shared" si="3"/>
        <v>5</v>
      </c>
      <c r="I47" s="7" t="s">
        <v>561</v>
      </c>
      <c r="J47" s="79"/>
      <c r="K47" s="80">
        <f t="shared" si="4"/>
        <v>0</v>
      </c>
      <c r="L47" s="7"/>
      <c r="M47" s="79"/>
      <c r="N47" s="80">
        <f t="shared" si="5"/>
        <v>0</v>
      </c>
      <c r="O47" s="7"/>
      <c r="P47" s="79"/>
      <c r="Q47" s="80">
        <f t="shared" si="6"/>
        <v>0</v>
      </c>
      <c r="R47" s="7"/>
      <c r="S47" s="79"/>
      <c r="T47" s="80">
        <f t="shared" si="7"/>
        <v>0</v>
      </c>
      <c r="U47" s="7"/>
      <c r="V47" s="79"/>
      <c r="W47" s="80">
        <f t="shared" si="8"/>
        <v>0</v>
      </c>
      <c r="X47" s="7"/>
      <c r="Y47" s="79"/>
      <c r="Z47" s="80">
        <f t="shared" si="9"/>
        <v>0</v>
      </c>
      <c r="AA47" s="7"/>
      <c r="AB47" s="79"/>
      <c r="AC47" s="80">
        <f t="shared" si="10"/>
        <v>0</v>
      </c>
      <c r="AD47" s="7"/>
      <c r="AE47" s="79"/>
      <c r="AF47" s="80">
        <f t="shared" si="11"/>
        <v>0</v>
      </c>
      <c r="AG47" s="7"/>
      <c r="AH47" s="79"/>
      <c r="AI47" s="80">
        <f t="shared" si="12"/>
        <v>0</v>
      </c>
      <c r="AJ47" s="7"/>
      <c r="AK47" s="82"/>
      <c r="AL47" s="81">
        <f t="shared" si="13"/>
        <v>0</v>
      </c>
      <c r="AM47" s="12"/>
      <c r="AN47" s="82"/>
      <c r="AO47" s="81">
        <f t="shared" si="14"/>
        <v>0</v>
      </c>
      <c r="AP47" s="12"/>
      <c r="AQ47" s="7"/>
      <c r="AR47" s="84">
        <f t="shared" si="15"/>
        <v>5</v>
      </c>
      <c r="AS47" s="84">
        <f t="shared" si="16"/>
        <v>0</v>
      </c>
      <c r="AT47" s="84">
        <f t="shared" si="17"/>
        <v>0</v>
      </c>
      <c r="AU47" s="84">
        <f t="shared" si="18"/>
        <v>0</v>
      </c>
      <c r="AV47" s="84">
        <f t="shared" si="19"/>
        <v>0</v>
      </c>
      <c r="AW47" s="84">
        <f t="shared" si="20"/>
        <v>0</v>
      </c>
      <c r="AX47" s="84">
        <f t="shared" si="21"/>
        <v>0</v>
      </c>
      <c r="AY47" s="84">
        <f t="shared" si="22"/>
        <v>0</v>
      </c>
      <c r="AZ47" s="84">
        <f t="shared" si="23"/>
        <v>0</v>
      </c>
      <c r="BA47" s="84">
        <f t="shared" si="24"/>
        <v>0</v>
      </c>
      <c r="BB47" s="84">
        <f t="shared" si="25"/>
        <v>0</v>
      </c>
      <c r="BC47" s="84">
        <f t="shared" si="26"/>
        <v>0</v>
      </c>
      <c r="BD47" s="15">
        <f t="shared" si="27"/>
        <v>5</v>
      </c>
      <c r="BE47"/>
      <c r="BF47"/>
      <c r="BG47"/>
      <c r="BH47"/>
      <c r="IJ47" s="15"/>
      <c r="IK47" s="15"/>
      <c r="IL47" s="15"/>
      <c r="IM47" s="15"/>
      <c r="IN47"/>
      <c r="IO47"/>
      <c r="IP47"/>
      <c r="IQ47"/>
      <c r="IR47"/>
      <c r="IS47"/>
      <c r="IT47"/>
      <c r="IU47"/>
      <c r="IV47"/>
    </row>
    <row r="48" spans="1:256" ht="11.25" customHeight="1">
      <c r="A48" s="74">
        <f t="shared" si="0"/>
        <v>45</v>
      </c>
      <c r="B48" s="75">
        <f t="shared" si="1"/>
        <v>5</v>
      </c>
      <c r="C48" s="76">
        <f t="shared" si="2"/>
        <v>1</v>
      </c>
      <c r="D48" s="86" t="s">
        <v>562</v>
      </c>
      <c r="E48" s="116">
        <v>65</v>
      </c>
      <c r="F48" s="86" t="s">
        <v>216</v>
      </c>
      <c r="G48" s="79"/>
      <c r="H48" s="80">
        <f t="shared" si="3"/>
        <v>0</v>
      </c>
      <c r="I48" s="7"/>
      <c r="J48" s="79"/>
      <c r="K48" s="80">
        <f t="shared" si="4"/>
        <v>0</v>
      </c>
      <c r="L48" s="7"/>
      <c r="M48" s="79"/>
      <c r="N48" s="80">
        <f t="shared" si="5"/>
        <v>0</v>
      </c>
      <c r="O48" s="7"/>
      <c r="P48" s="79"/>
      <c r="Q48" s="80">
        <f t="shared" si="6"/>
        <v>0</v>
      </c>
      <c r="R48" s="7"/>
      <c r="S48" s="79"/>
      <c r="T48" s="80">
        <f t="shared" si="7"/>
        <v>0</v>
      </c>
      <c r="U48" s="7"/>
      <c r="V48" s="79"/>
      <c r="W48" s="80">
        <f t="shared" si="8"/>
        <v>0</v>
      </c>
      <c r="X48" s="7"/>
      <c r="Y48" s="79">
        <v>17</v>
      </c>
      <c r="Z48" s="80">
        <f t="shared" si="9"/>
        <v>4</v>
      </c>
      <c r="AA48" s="7" t="s">
        <v>563</v>
      </c>
      <c r="AB48" s="79"/>
      <c r="AC48" s="80">
        <f t="shared" si="10"/>
        <v>0</v>
      </c>
      <c r="AD48" s="7"/>
      <c r="AE48" s="79"/>
      <c r="AF48" s="80">
        <f t="shared" si="11"/>
        <v>0</v>
      </c>
      <c r="AG48" s="7"/>
      <c r="AH48" s="79"/>
      <c r="AI48" s="80">
        <f t="shared" si="12"/>
        <v>0</v>
      </c>
      <c r="AJ48" s="7"/>
      <c r="AK48" s="82"/>
      <c r="AL48" s="81">
        <f t="shared" si="13"/>
        <v>0</v>
      </c>
      <c r="AM48" s="12"/>
      <c r="AN48" s="82"/>
      <c r="AO48" s="81">
        <f t="shared" si="14"/>
        <v>0</v>
      </c>
      <c r="AP48" s="12"/>
      <c r="AQ48" s="7"/>
      <c r="AR48" s="84">
        <f t="shared" si="15"/>
        <v>0</v>
      </c>
      <c r="AS48" s="84">
        <f t="shared" si="16"/>
        <v>0</v>
      </c>
      <c r="AT48" s="84">
        <f t="shared" si="17"/>
        <v>0</v>
      </c>
      <c r="AU48" s="84">
        <f t="shared" si="18"/>
        <v>0</v>
      </c>
      <c r="AV48" s="84">
        <f t="shared" si="19"/>
        <v>0</v>
      </c>
      <c r="AW48" s="84">
        <f t="shared" si="20"/>
        <v>0</v>
      </c>
      <c r="AX48" s="84">
        <f t="shared" si="21"/>
        <v>4</v>
      </c>
      <c r="AY48" s="84">
        <f t="shared" si="22"/>
        <v>0</v>
      </c>
      <c r="AZ48" s="84">
        <f t="shared" si="23"/>
        <v>0</v>
      </c>
      <c r="BA48" s="84">
        <f t="shared" si="24"/>
        <v>0</v>
      </c>
      <c r="BB48" s="84">
        <f t="shared" si="25"/>
        <v>0</v>
      </c>
      <c r="BC48" s="84">
        <f t="shared" si="26"/>
        <v>0</v>
      </c>
      <c r="BD48" s="15">
        <f t="shared" si="27"/>
        <v>4</v>
      </c>
      <c r="BE48"/>
      <c r="BF48"/>
      <c r="BG48"/>
      <c r="BH48"/>
      <c r="IJ48" s="15"/>
      <c r="IK48" s="15"/>
      <c r="IL48" s="15"/>
      <c r="IM48" s="15"/>
      <c r="IN48"/>
      <c r="IO48"/>
      <c r="IP48"/>
      <c r="IQ48"/>
      <c r="IR48"/>
      <c r="IS48"/>
      <c r="IT48"/>
      <c r="IU48"/>
      <c r="IV48"/>
    </row>
    <row r="49" spans="1:256" ht="11.25" customHeight="1">
      <c r="A49" s="74">
        <f t="shared" si="0"/>
        <v>46</v>
      </c>
      <c r="B49" s="75">
        <f t="shared" si="1"/>
        <v>4</v>
      </c>
      <c r="C49" s="76">
        <f t="shared" si="2"/>
        <v>1</v>
      </c>
      <c r="D49" s="86" t="s">
        <v>564</v>
      </c>
      <c r="E49" s="116">
        <v>88</v>
      </c>
      <c r="F49" s="86" t="s">
        <v>357</v>
      </c>
      <c r="G49" s="79"/>
      <c r="H49" s="80">
        <f t="shared" si="3"/>
        <v>0</v>
      </c>
      <c r="I49" s="7"/>
      <c r="J49" s="79"/>
      <c r="K49" s="80">
        <f t="shared" si="4"/>
        <v>0</v>
      </c>
      <c r="L49"/>
      <c r="M49" s="79"/>
      <c r="N49" s="80">
        <f t="shared" si="5"/>
        <v>0</v>
      </c>
      <c r="O49" s="7"/>
      <c r="P49" s="79"/>
      <c r="Q49" s="80">
        <f t="shared" si="6"/>
        <v>0</v>
      </c>
      <c r="R49" s="7"/>
      <c r="S49" s="79"/>
      <c r="T49" s="80">
        <f t="shared" si="7"/>
        <v>0</v>
      </c>
      <c r="U49" s="7"/>
      <c r="V49" s="79"/>
      <c r="W49" s="80">
        <f t="shared" si="8"/>
        <v>0</v>
      </c>
      <c r="X49" s="7"/>
      <c r="Y49" s="79">
        <v>18</v>
      </c>
      <c r="Z49" s="80">
        <f t="shared" si="9"/>
        <v>3</v>
      </c>
      <c r="AA49" s="7" t="s">
        <v>565</v>
      </c>
      <c r="AB49" s="79"/>
      <c r="AC49" s="80">
        <f t="shared" si="10"/>
        <v>0</v>
      </c>
      <c r="AD49" s="7"/>
      <c r="AE49" s="79"/>
      <c r="AF49" s="80">
        <f t="shared" si="11"/>
        <v>0</v>
      </c>
      <c r="AG49" s="7"/>
      <c r="AH49" s="79"/>
      <c r="AI49" s="80">
        <f t="shared" si="12"/>
        <v>0</v>
      </c>
      <c r="AJ49" s="7"/>
      <c r="AK49" s="82"/>
      <c r="AL49" s="81">
        <f t="shared" si="13"/>
        <v>0</v>
      </c>
      <c r="AM49" s="12"/>
      <c r="AN49" s="82"/>
      <c r="AO49" s="81">
        <f t="shared" si="14"/>
        <v>0</v>
      </c>
      <c r="AP49" s="12"/>
      <c r="AQ49" s="7"/>
      <c r="AR49" s="84">
        <f t="shared" si="15"/>
        <v>0</v>
      </c>
      <c r="AS49" s="84">
        <f t="shared" si="16"/>
        <v>0</v>
      </c>
      <c r="AT49" s="84">
        <f t="shared" si="17"/>
        <v>0</v>
      </c>
      <c r="AU49" s="84">
        <f t="shared" si="18"/>
        <v>0</v>
      </c>
      <c r="AV49" s="84">
        <f t="shared" si="19"/>
        <v>0</v>
      </c>
      <c r="AW49" s="84">
        <f t="shared" si="20"/>
        <v>0</v>
      </c>
      <c r="AX49" s="84">
        <f t="shared" si="21"/>
        <v>3</v>
      </c>
      <c r="AY49" s="84">
        <f t="shared" si="22"/>
        <v>0</v>
      </c>
      <c r="AZ49" s="84">
        <f t="shared" si="23"/>
        <v>0</v>
      </c>
      <c r="BA49" s="84">
        <f t="shared" si="24"/>
        <v>0</v>
      </c>
      <c r="BB49" s="84">
        <f t="shared" si="25"/>
        <v>0</v>
      </c>
      <c r="BC49" s="84">
        <f t="shared" si="26"/>
        <v>0</v>
      </c>
      <c r="BD49" s="15">
        <f t="shared" si="27"/>
        <v>3</v>
      </c>
      <c r="BE49"/>
      <c r="BF49"/>
      <c r="BG49"/>
      <c r="BH49"/>
      <c r="BI49" s="15"/>
      <c r="IJ49" s="15"/>
      <c r="IK49" s="15"/>
      <c r="IL49" s="15"/>
      <c r="IM49" s="15"/>
      <c r="IN49"/>
      <c r="IO49"/>
      <c r="IP49"/>
      <c r="IQ49"/>
      <c r="IR49"/>
      <c r="IS49"/>
      <c r="IT49"/>
      <c r="IU49"/>
      <c r="IV49"/>
    </row>
    <row r="50" spans="1:256" ht="11.25" customHeight="1">
      <c r="A50" s="74">
        <f t="shared" si="0"/>
        <v>47</v>
      </c>
      <c r="B50" s="75">
        <f t="shared" si="1"/>
        <v>2</v>
      </c>
      <c r="C50" s="76">
        <f t="shared" si="2"/>
        <v>1</v>
      </c>
      <c r="D50" s="86" t="s">
        <v>566</v>
      </c>
      <c r="E50" s="116">
        <v>66</v>
      </c>
      <c r="F50" s="77" t="s">
        <v>177</v>
      </c>
      <c r="G50" s="79"/>
      <c r="H50" s="80">
        <f t="shared" si="3"/>
        <v>0</v>
      </c>
      <c r="I50" s="7"/>
      <c r="J50" s="79"/>
      <c r="K50" s="80">
        <f t="shared" si="4"/>
        <v>0</v>
      </c>
      <c r="L50" s="7"/>
      <c r="M50" s="79"/>
      <c r="N50" s="80">
        <f t="shared" si="5"/>
        <v>0</v>
      </c>
      <c r="O50" s="7"/>
      <c r="P50" s="79"/>
      <c r="Q50" s="80">
        <f t="shared" si="6"/>
        <v>0</v>
      </c>
      <c r="R50" s="7"/>
      <c r="S50" s="79"/>
      <c r="T50" s="80">
        <f t="shared" si="7"/>
        <v>0</v>
      </c>
      <c r="U50" s="7"/>
      <c r="V50" s="79"/>
      <c r="W50" s="80">
        <f t="shared" si="8"/>
        <v>0</v>
      </c>
      <c r="X50" s="7"/>
      <c r="Y50" s="79">
        <v>20</v>
      </c>
      <c r="Z50" s="80">
        <f t="shared" si="9"/>
        <v>1</v>
      </c>
      <c r="AA50" s="7" t="s">
        <v>567</v>
      </c>
      <c r="AB50" s="79"/>
      <c r="AC50" s="80">
        <f t="shared" si="10"/>
        <v>0</v>
      </c>
      <c r="AD50" s="7"/>
      <c r="AE50" s="79"/>
      <c r="AF50" s="80">
        <f t="shared" si="11"/>
        <v>0</v>
      </c>
      <c r="AG50" s="7"/>
      <c r="AH50" s="79"/>
      <c r="AI50" s="80">
        <f t="shared" si="12"/>
        <v>0</v>
      </c>
      <c r="AJ50" s="7"/>
      <c r="AK50" s="82"/>
      <c r="AL50" s="81">
        <f t="shared" si="13"/>
        <v>0</v>
      </c>
      <c r="AM50" s="12"/>
      <c r="AN50" s="82"/>
      <c r="AO50" s="81">
        <f t="shared" si="14"/>
        <v>0</v>
      </c>
      <c r="AP50" s="12"/>
      <c r="AQ50" s="7"/>
      <c r="AR50" s="84">
        <f t="shared" si="15"/>
        <v>0</v>
      </c>
      <c r="AS50" s="84">
        <f t="shared" si="16"/>
        <v>0</v>
      </c>
      <c r="AT50" s="84">
        <f t="shared" si="17"/>
        <v>0</v>
      </c>
      <c r="AU50" s="84">
        <f t="shared" si="18"/>
        <v>0</v>
      </c>
      <c r="AV50" s="84">
        <f t="shared" si="19"/>
        <v>0</v>
      </c>
      <c r="AW50" s="84">
        <f t="shared" si="20"/>
        <v>0</v>
      </c>
      <c r="AX50" s="84">
        <f t="shared" si="21"/>
        <v>1</v>
      </c>
      <c r="AY50" s="84">
        <f t="shared" si="22"/>
        <v>0</v>
      </c>
      <c r="AZ50" s="84">
        <f t="shared" si="23"/>
        <v>0</v>
      </c>
      <c r="BA50" s="84">
        <f t="shared" si="24"/>
        <v>0</v>
      </c>
      <c r="BB50" s="84">
        <f t="shared" si="25"/>
        <v>0</v>
      </c>
      <c r="BC50" s="84">
        <f t="shared" si="26"/>
        <v>0</v>
      </c>
      <c r="BD50" s="15">
        <f t="shared" si="27"/>
        <v>1</v>
      </c>
      <c r="BE50"/>
      <c r="BF50"/>
      <c r="BG50"/>
      <c r="BH50"/>
      <c r="IJ50" s="15"/>
      <c r="IK50" s="15"/>
      <c r="IL50" s="15"/>
      <c r="IM50" s="15"/>
      <c r="IN50"/>
      <c r="IO50"/>
      <c r="IP50"/>
      <c r="IQ50"/>
      <c r="IR50"/>
      <c r="IS50"/>
      <c r="IT50"/>
      <c r="IU50"/>
      <c r="IV50"/>
    </row>
    <row r="51" spans="1:256" ht="11.25" customHeight="1">
      <c r="A51" s="74">
        <f t="shared" si="28"/>
        <v>48</v>
      </c>
      <c r="B51" s="75">
        <f>VALUE(BD51)+C51</f>
        <v>0</v>
      </c>
      <c r="C51" s="76">
        <f>COUNT(G51,J51,M51,P51,S51,V51,Y51,AB51,AE51,AH51,AK51,AN51)</f>
        <v>0</v>
      </c>
      <c r="D51" s="86"/>
      <c r="E51" s="116"/>
      <c r="F51" s="86"/>
      <c r="G51" s="79"/>
      <c r="H51" s="80">
        <f>IF(G51,21-G51,0)</f>
        <v>0</v>
      </c>
      <c r="I51" s="7"/>
      <c r="J51" s="79"/>
      <c r="K51" s="80">
        <f>IF(J51,21-J51,0)</f>
        <v>0</v>
      </c>
      <c r="L51" s="7"/>
      <c r="M51" s="79"/>
      <c r="N51" s="80">
        <f>IF(M51,21-M51,0)</f>
        <v>0</v>
      </c>
      <c r="O51" s="7"/>
      <c r="P51" s="79"/>
      <c r="Q51" s="80">
        <f>IF(P51,21-P51,0)</f>
        <v>0</v>
      </c>
      <c r="R51" s="7"/>
      <c r="S51" s="79"/>
      <c r="T51" s="80">
        <f>IF(S51,21-S51,0)</f>
        <v>0</v>
      </c>
      <c r="U51" s="7"/>
      <c r="V51" s="79"/>
      <c r="W51" s="80">
        <f>IF(V51,21-V51,0)</f>
        <v>0</v>
      </c>
      <c r="X51" s="7"/>
      <c r="Y51" s="79"/>
      <c r="Z51" s="80">
        <f>IF(Y51,21-Y51,0)</f>
        <v>0</v>
      </c>
      <c r="AA51" s="7"/>
      <c r="AB51" s="79"/>
      <c r="AC51" s="80">
        <f t="shared" si="10"/>
        <v>0</v>
      </c>
      <c r="AD51" s="7"/>
      <c r="AE51" s="79"/>
      <c r="AF51" s="80">
        <f t="shared" si="11"/>
        <v>0</v>
      </c>
      <c r="AG51" s="7"/>
      <c r="AH51" s="79"/>
      <c r="AI51" s="80">
        <f t="shared" si="12"/>
        <v>0</v>
      </c>
      <c r="AJ51" s="7"/>
      <c r="AK51" s="82"/>
      <c r="AL51" s="81">
        <f t="shared" si="13"/>
        <v>0</v>
      </c>
      <c r="AM51" s="12"/>
      <c r="AN51" s="82"/>
      <c r="AO51" s="81">
        <f t="shared" si="14"/>
        <v>0</v>
      </c>
      <c r="AP51" s="12"/>
      <c r="AQ51" s="7"/>
      <c r="AR51" s="84">
        <f t="shared" si="15"/>
        <v>0</v>
      </c>
      <c r="AS51" s="84">
        <f t="shared" si="16"/>
        <v>0</v>
      </c>
      <c r="AT51" s="84">
        <f t="shared" si="17"/>
        <v>0</v>
      </c>
      <c r="AU51" s="84">
        <f t="shared" si="18"/>
        <v>0</v>
      </c>
      <c r="AV51" s="84">
        <f t="shared" si="19"/>
        <v>0</v>
      </c>
      <c r="AW51" s="84">
        <f t="shared" si="20"/>
        <v>0</v>
      </c>
      <c r="AX51" s="84">
        <f t="shared" si="21"/>
        <v>0</v>
      </c>
      <c r="AY51" s="84">
        <f t="shared" si="22"/>
        <v>0</v>
      </c>
      <c r="AZ51" s="84">
        <f t="shared" si="23"/>
        <v>0</v>
      </c>
      <c r="BA51" s="84">
        <f t="shared" si="24"/>
        <v>0</v>
      </c>
      <c r="BB51" s="84">
        <f t="shared" si="25"/>
        <v>0</v>
      </c>
      <c r="BC51" s="84">
        <f t="shared" si="26"/>
        <v>0</v>
      </c>
      <c r="BD51" s="15">
        <f t="shared" si="27"/>
        <v>0</v>
      </c>
      <c r="BE51"/>
      <c r="BF51"/>
      <c r="BG51"/>
      <c r="BH51"/>
      <c r="IJ51" s="15"/>
      <c r="IK51" s="15"/>
      <c r="IL51" s="15"/>
      <c r="IM51" s="15"/>
      <c r="IN51"/>
      <c r="IO51"/>
      <c r="IP51"/>
      <c r="IQ51"/>
      <c r="IR51"/>
      <c r="IS51"/>
      <c r="IT51"/>
      <c r="IU51"/>
      <c r="IV51"/>
    </row>
    <row r="52" spans="1:256" ht="11.25" customHeight="1">
      <c r="A52" s="74">
        <f t="shared" si="28"/>
        <v>48</v>
      </c>
      <c r="B52" s="75">
        <f>VALUE(BD52)+C52</f>
        <v>0</v>
      </c>
      <c r="C52" s="76">
        <f>COUNT(G52,J52,M52,P52,S52,V52,Y52,AB52,AE52,AH52,AK52,AN52)</f>
        <v>0</v>
      </c>
      <c r="D52" s="86"/>
      <c r="E52" s="116"/>
      <c r="F52" s="86"/>
      <c r="G52" s="79"/>
      <c r="H52" s="80">
        <f>IF(G52,21-G52,0)</f>
        <v>0</v>
      </c>
      <c r="I52" s="7"/>
      <c r="J52" s="79"/>
      <c r="K52" s="80">
        <f>IF(J52,21-J52,0)</f>
        <v>0</v>
      </c>
      <c r="L52" s="7"/>
      <c r="M52" s="79"/>
      <c r="N52" s="80">
        <f>IF(M52,21-M52,0)</f>
        <v>0</v>
      </c>
      <c r="O52"/>
      <c r="P52" s="79"/>
      <c r="Q52" s="80">
        <f>IF(P52,21-P52,0)</f>
        <v>0</v>
      </c>
      <c r="R52" s="7"/>
      <c r="S52" s="79"/>
      <c r="T52" s="80">
        <f>IF(S52,21-S52,0)</f>
        <v>0</v>
      </c>
      <c r="U52" s="7"/>
      <c r="V52" s="79"/>
      <c r="W52" s="80">
        <f>IF(V52,21-V52,0)</f>
        <v>0</v>
      </c>
      <c r="X52" s="7"/>
      <c r="Y52" s="79"/>
      <c r="Z52" s="80">
        <f>IF(Y52,21-Y52,0)</f>
        <v>0</v>
      </c>
      <c r="AA52" s="7"/>
      <c r="AB52" s="79"/>
      <c r="AC52" s="80">
        <f>IF(AB52,21-AB52,0)</f>
        <v>0</v>
      </c>
      <c r="AD52" s="7"/>
      <c r="AE52" s="79"/>
      <c r="AF52" s="80">
        <f>IF(AE52,21-AE52,0)</f>
        <v>0</v>
      </c>
      <c r="AG52" s="7"/>
      <c r="AH52" s="79"/>
      <c r="AI52" s="80">
        <f>IF(AH52,21-AH52,0)</f>
        <v>0</v>
      </c>
      <c r="AJ52" s="7"/>
      <c r="AK52" s="82"/>
      <c r="AL52" s="81">
        <f>IF(AK52,21-AK52,0)</f>
        <v>0</v>
      </c>
      <c r="AM52" s="12"/>
      <c r="AN52" s="82"/>
      <c r="AO52" s="81">
        <f>IF(AN52,21-AN52,0)</f>
        <v>0</v>
      </c>
      <c r="AP52" s="12"/>
      <c r="AQ52" s="7"/>
      <c r="AR52" s="84">
        <f>VALUE(H52)</f>
        <v>0</v>
      </c>
      <c r="AS52" s="84">
        <f>VALUE(K52)</f>
        <v>0</v>
      </c>
      <c r="AT52" s="84">
        <f>VALUE(N52)</f>
        <v>0</v>
      </c>
      <c r="AU52" s="84">
        <f>VALUE(Q52)</f>
        <v>0</v>
      </c>
      <c r="AV52" s="84">
        <f>VALUE(T52)</f>
        <v>0</v>
      </c>
      <c r="AW52" s="84">
        <f>VALUE(W52)</f>
        <v>0</v>
      </c>
      <c r="AX52" s="84">
        <f>VALUE(Z52)</f>
        <v>0</v>
      </c>
      <c r="AY52" s="84">
        <f>VALUE(AC52)</f>
        <v>0</v>
      </c>
      <c r="AZ52" s="84">
        <f>VALUE(AF52)</f>
        <v>0</v>
      </c>
      <c r="BA52" s="84">
        <f>VALUE(AI52)</f>
        <v>0</v>
      </c>
      <c r="BB52" s="84">
        <f>VALUE(AL52)</f>
        <v>0</v>
      </c>
      <c r="BC52" s="84">
        <f>VALUE(AO52)</f>
        <v>0</v>
      </c>
      <c r="BD52" s="15">
        <f>LARGE(AR52:BC52,1)+LARGE(AR52:BC52,2)+LARGE(AR52:BC52,3)+LARGE(AR52:BC52,4)+LARGE(AR52:BC52,5)+LARGE(AR52:BC52,6)+LARGE(AR52:BC52,7)+LARGE(AR52:BC52,8)</f>
        <v>0</v>
      </c>
      <c r="BE52"/>
      <c r="BF52"/>
      <c r="BG52"/>
      <c r="BH52"/>
      <c r="IJ52" s="15"/>
      <c r="IK52" s="15"/>
      <c r="IL52" s="15"/>
      <c r="IM52" s="15"/>
      <c r="IN52"/>
      <c r="IO52"/>
      <c r="IP52"/>
      <c r="IQ52"/>
      <c r="IR52"/>
      <c r="IS52"/>
      <c r="IT52"/>
      <c r="IU52"/>
      <c r="IV52"/>
    </row>
    <row r="53" spans="1:256" ht="11.25" customHeight="1">
      <c r="A53" s="74">
        <f t="shared" si="28"/>
        <v>48</v>
      </c>
      <c r="B53" s="75">
        <f>VALUE(BD53)+C53</f>
        <v>0</v>
      </c>
      <c r="C53" s="76">
        <f>COUNT(G53,J53,M53,P53,S53,V53,Y53,AB53,AE53,AH53,AK53,AN53)</f>
        <v>0</v>
      </c>
      <c r="D53" s="86"/>
      <c r="E53" s="116"/>
      <c r="F53" s="86"/>
      <c r="G53" s="79"/>
      <c r="H53" s="80">
        <f>IF(G53,21-G53,0)</f>
        <v>0</v>
      </c>
      <c r="I53" s="7"/>
      <c r="J53" s="79"/>
      <c r="K53" s="80">
        <f>IF(J53,21-J53,0)</f>
        <v>0</v>
      </c>
      <c r="L53" s="7"/>
      <c r="M53" s="79"/>
      <c r="N53" s="80">
        <f>IF(M53,21-M53,0)</f>
        <v>0</v>
      </c>
      <c r="O53" s="7"/>
      <c r="P53" s="79"/>
      <c r="Q53" s="80">
        <f>IF(P53,21-P53,0)</f>
        <v>0</v>
      </c>
      <c r="R53" s="7"/>
      <c r="S53" s="79"/>
      <c r="T53" s="80">
        <f>IF(S53,21-S53,0)</f>
        <v>0</v>
      </c>
      <c r="U53" s="7"/>
      <c r="V53" s="79"/>
      <c r="W53" s="80">
        <f>IF(V53,21-V53,0)</f>
        <v>0</v>
      </c>
      <c r="X53" s="7"/>
      <c r="Y53" s="79"/>
      <c r="Z53" s="80">
        <f>IF(Y53,21-Y53,0)</f>
        <v>0</v>
      </c>
      <c r="AA53" s="7"/>
      <c r="AB53" s="79"/>
      <c r="AC53" s="80">
        <f>IF(AB53,21-AB53,0)</f>
        <v>0</v>
      </c>
      <c r="AD53" s="7"/>
      <c r="AE53" s="79"/>
      <c r="AF53" s="80">
        <f>IF(AE53,21-AE53,0)</f>
        <v>0</v>
      </c>
      <c r="AG53" s="7"/>
      <c r="AH53" s="79"/>
      <c r="AI53" s="80">
        <f>IF(AH53,21-AH53,0)</f>
        <v>0</v>
      </c>
      <c r="AJ53" s="7"/>
      <c r="AK53" s="82"/>
      <c r="AL53" s="81">
        <f>IF(AK53,21-AK53,0)</f>
        <v>0</v>
      </c>
      <c r="AM53" s="12"/>
      <c r="AN53" s="82"/>
      <c r="AO53" s="81">
        <f>IF(AN53,21-AN53,0)</f>
        <v>0</v>
      </c>
      <c r="AP53" s="12"/>
      <c r="AQ53" s="7"/>
      <c r="AR53" s="84">
        <f>VALUE(H53)</f>
        <v>0</v>
      </c>
      <c r="AS53" s="84">
        <f>VALUE(K53)</f>
        <v>0</v>
      </c>
      <c r="AT53" s="84">
        <f>VALUE(N53)</f>
        <v>0</v>
      </c>
      <c r="AU53" s="84">
        <f>VALUE(Q53)</f>
        <v>0</v>
      </c>
      <c r="AV53" s="84">
        <f>VALUE(T53)</f>
        <v>0</v>
      </c>
      <c r="AW53" s="84">
        <f>VALUE(W53)</f>
        <v>0</v>
      </c>
      <c r="AX53" s="84">
        <f>VALUE(Z53)</f>
        <v>0</v>
      </c>
      <c r="AY53" s="84">
        <f>VALUE(AC53)</f>
        <v>0</v>
      </c>
      <c r="AZ53" s="84">
        <f>VALUE(AF53)</f>
        <v>0</v>
      </c>
      <c r="BA53" s="84">
        <f>VALUE(AI53)</f>
        <v>0</v>
      </c>
      <c r="BB53" s="84">
        <f>VALUE(AL53)</f>
        <v>0</v>
      </c>
      <c r="BC53" s="84">
        <f>VALUE(AO53)</f>
        <v>0</v>
      </c>
      <c r="BD53" s="15">
        <f>LARGE(AR53:BC53,1)+LARGE(AR53:BC53,2)+LARGE(AR53:BC53,3)+LARGE(AR53:BC53,4)+LARGE(AR53:BC53,5)+LARGE(AR53:BC53,6)+LARGE(AR53:BC53,7)+LARGE(AR53:BC53,8)</f>
        <v>0</v>
      </c>
      <c r="BE53"/>
      <c r="BF53"/>
      <c r="BG53"/>
      <c r="BH53"/>
      <c r="IJ53" s="15"/>
      <c r="IK53" s="15"/>
      <c r="IL53" s="15"/>
      <c r="IM53" s="15"/>
      <c r="IN53"/>
      <c r="IO53"/>
      <c r="IP53"/>
      <c r="IQ53"/>
      <c r="IR53"/>
      <c r="IS53"/>
      <c r="IT53"/>
      <c r="IU53"/>
      <c r="IV53"/>
    </row>
    <row r="54" spans="1:256" ht="11.25" customHeight="1">
      <c r="A54" s="74">
        <f t="shared" si="28"/>
        <v>48</v>
      </c>
      <c r="B54" s="75">
        <f>VALUE(BD54)+C54</f>
        <v>0</v>
      </c>
      <c r="C54" s="76">
        <f>COUNT(G54,J54,M54,P54,S54,V54,Y54,AB54,AE54,AH54,AK54,AN54)</f>
        <v>0</v>
      </c>
      <c r="D54" s="86"/>
      <c r="E54" s="116"/>
      <c r="F54" s="86"/>
      <c r="G54" s="79"/>
      <c r="H54" s="80">
        <f>IF(G54,21-G54,0)</f>
        <v>0</v>
      </c>
      <c r="I54" s="7"/>
      <c r="J54" s="79"/>
      <c r="K54" s="80">
        <f>IF(J54,21-J54,0)</f>
        <v>0</v>
      </c>
      <c r="L54" s="7"/>
      <c r="M54" s="79"/>
      <c r="N54" s="80">
        <f>IF(M54,21-M54,0)</f>
        <v>0</v>
      </c>
      <c r="O54" s="7"/>
      <c r="P54" s="79"/>
      <c r="Q54" s="80">
        <f>IF(P54,21-P54,0)</f>
        <v>0</v>
      </c>
      <c r="R54" s="7"/>
      <c r="S54" s="79"/>
      <c r="T54" s="80">
        <f>IF(S54,21-S54,0)</f>
        <v>0</v>
      </c>
      <c r="U54" s="7"/>
      <c r="V54" s="79"/>
      <c r="W54" s="80">
        <f>IF(V54,21-V54,0)</f>
        <v>0</v>
      </c>
      <c r="X54" s="7"/>
      <c r="Y54" s="79"/>
      <c r="Z54" s="80">
        <f>IF(Y54,21-Y54,0)</f>
        <v>0</v>
      </c>
      <c r="AA54" s="7"/>
      <c r="AB54" s="79"/>
      <c r="AC54" s="80">
        <f>IF(AB54,21-AB54,0)</f>
        <v>0</v>
      </c>
      <c r="AD54" s="7"/>
      <c r="AE54" s="100"/>
      <c r="AF54" s="80">
        <f>IF(AE54,21-AE54,0)</f>
        <v>0</v>
      </c>
      <c r="AG54" s="7"/>
      <c r="AH54" s="100"/>
      <c r="AI54" s="80">
        <f>IF(AH54,21-AH54,0)</f>
        <v>0</v>
      </c>
      <c r="AJ54" s="101"/>
      <c r="AK54" s="82"/>
      <c r="AL54" s="81">
        <f>IF(AK54,21-AK54,0)</f>
        <v>0</v>
      </c>
      <c r="AM54" s="12"/>
      <c r="AN54" s="102"/>
      <c r="AO54" s="81">
        <f>IF(AN54,21-AN54,0)</f>
        <v>0</v>
      </c>
      <c r="AP54" s="12"/>
      <c r="AQ54" s="7"/>
      <c r="AR54" s="84">
        <f>VALUE(H54)</f>
        <v>0</v>
      </c>
      <c r="AS54" s="84">
        <f>VALUE(K54)</f>
        <v>0</v>
      </c>
      <c r="AT54" s="84">
        <f>VALUE(N54)</f>
        <v>0</v>
      </c>
      <c r="AU54" s="84">
        <f>VALUE(Q54)</f>
        <v>0</v>
      </c>
      <c r="AV54" s="84">
        <f>VALUE(T54)</f>
        <v>0</v>
      </c>
      <c r="AW54" s="84">
        <f>VALUE(W54)</f>
        <v>0</v>
      </c>
      <c r="AX54" s="84">
        <f>VALUE(Z54)</f>
        <v>0</v>
      </c>
      <c r="AY54" s="84">
        <f>VALUE(AC54)</f>
        <v>0</v>
      </c>
      <c r="AZ54" s="84">
        <f>VALUE(AF54)</f>
        <v>0</v>
      </c>
      <c r="BA54" s="84">
        <f>VALUE(AI54)</f>
        <v>0</v>
      </c>
      <c r="BB54" s="84">
        <f>VALUE(AL54)</f>
        <v>0</v>
      </c>
      <c r="BC54" s="84">
        <f>VALUE(AO54)</f>
        <v>0</v>
      </c>
      <c r="BD54" s="15">
        <f>LARGE(AR54:BC54,1)+LARGE(AR54:BC54,2)+LARGE(AR54:BC54,3)+LARGE(AR54:BC54,4)+LARGE(AR54:BC54,5)+LARGE(AR54:BC54,6)+LARGE(AR54:BC54,7)+LARGE(AR54:BC54,8)</f>
        <v>0</v>
      </c>
      <c r="BE54"/>
      <c r="BF54"/>
      <c r="BG54"/>
      <c r="BH54"/>
      <c r="IJ54" s="15"/>
      <c r="IK54" s="15"/>
      <c r="IL54" s="15"/>
      <c r="IM54" s="15"/>
      <c r="IN54"/>
      <c r="IO54"/>
      <c r="IP54"/>
      <c r="IQ54"/>
      <c r="IR54"/>
      <c r="IS54"/>
      <c r="IT54"/>
      <c r="IU54"/>
      <c r="IV54"/>
    </row>
    <row r="55" spans="1:256" ht="11.25" customHeight="1">
      <c r="A55" s="74">
        <f t="shared" si="28"/>
        <v>48</v>
      </c>
      <c r="B55" s="75">
        <f>VALUE(BD55)+C55</f>
        <v>0</v>
      </c>
      <c r="C55" s="76">
        <f>COUNT(G55,J55,M55,P55,S55,V55,Y55,AB55,AE55,AH55,AK55,AN55)</f>
        <v>0</v>
      </c>
      <c r="D55" s="86"/>
      <c r="E55" s="116"/>
      <c r="F55" s="86"/>
      <c r="G55" s="79"/>
      <c r="H55" s="80">
        <f>IF(G55,21-G55,0)</f>
        <v>0</v>
      </c>
      <c r="I55" s="7"/>
      <c r="J55" s="79"/>
      <c r="K55" s="80">
        <f>IF(J55,21-J55,0)</f>
        <v>0</v>
      </c>
      <c r="L55" s="7"/>
      <c r="M55" s="79"/>
      <c r="N55" s="80">
        <f>IF(M55,21-M55,0)</f>
        <v>0</v>
      </c>
      <c r="O55" s="7"/>
      <c r="P55" s="79"/>
      <c r="Q55" s="80">
        <f>IF(P55,21-P55,0)</f>
        <v>0</v>
      </c>
      <c r="R55" s="7"/>
      <c r="S55" s="79"/>
      <c r="T55" s="80">
        <f>IF(S55,21-S55,0)</f>
        <v>0</v>
      </c>
      <c r="U55" s="7"/>
      <c r="V55" s="79"/>
      <c r="W55" s="80">
        <f>IF(V55,21-V55,0)</f>
        <v>0</v>
      </c>
      <c r="X55" s="7"/>
      <c r="Y55" s="79"/>
      <c r="Z55" s="80">
        <f>IF(Y55,21-Y55,0)</f>
        <v>0</v>
      </c>
      <c r="AA55" s="7"/>
      <c r="AB55" s="79"/>
      <c r="AC55" s="80">
        <f>IF(AB55,21-AB55,0)</f>
        <v>0</v>
      </c>
      <c r="AD55" s="7"/>
      <c r="AE55" s="79"/>
      <c r="AF55" s="80">
        <f>IF(AE55,21-AE55,0)</f>
        <v>0</v>
      </c>
      <c r="AG55" s="7"/>
      <c r="AH55" s="79"/>
      <c r="AI55" s="80">
        <f>IF(AH55,21-AH55,0)</f>
        <v>0</v>
      </c>
      <c r="AJ55" s="7"/>
      <c r="AK55" s="82"/>
      <c r="AL55" s="81">
        <f>IF(AK55,21-AK55,0)</f>
        <v>0</v>
      </c>
      <c r="AM55" s="12"/>
      <c r="AN55" s="82"/>
      <c r="AO55" s="81">
        <f>IF(AN55,21-AN55,0)</f>
        <v>0</v>
      </c>
      <c r="AP55" s="12"/>
      <c r="AQ55" s="7"/>
      <c r="AR55" s="84">
        <f>VALUE(H55)</f>
        <v>0</v>
      </c>
      <c r="AS55" s="84">
        <f>VALUE(K55)</f>
        <v>0</v>
      </c>
      <c r="AT55" s="84">
        <f>VALUE(N55)</f>
        <v>0</v>
      </c>
      <c r="AU55" s="84">
        <f>VALUE(Q55)</f>
        <v>0</v>
      </c>
      <c r="AV55" s="84">
        <f>VALUE(T55)</f>
        <v>0</v>
      </c>
      <c r="AW55" s="84">
        <f>VALUE(W55)</f>
        <v>0</v>
      </c>
      <c r="AX55" s="84">
        <f>VALUE(Z55)</f>
        <v>0</v>
      </c>
      <c r="AY55" s="84">
        <f>VALUE(AC55)</f>
        <v>0</v>
      </c>
      <c r="AZ55" s="84">
        <f>VALUE(AF55)</f>
        <v>0</v>
      </c>
      <c r="BA55" s="84">
        <f>VALUE(AI55)</f>
        <v>0</v>
      </c>
      <c r="BB55" s="84">
        <f>VALUE(AL55)</f>
        <v>0</v>
      </c>
      <c r="BC55" s="84">
        <f>VALUE(AO55)</f>
        <v>0</v>
      </c>
      <c r="BD55" s="15">
        <f>LARGE(AR55:BC55,1)+LARGE(AR55:BC55,2)+LARGE(AR55:BC55,3)+LARGE(AR55:BC55,4)+LARGE(AR55:BC55,5)+LARGE(AR55:BC55,6)+LARGE(AR55:BC55,7)+LARGE(AR55:BC55,8)</f>
        <v>0</v>
      </c>
      <c r="BE55"/>
      <c r="BF55"/>
      <c r="BG55"/>
      <c r="BH55"/>
      <c r="IJ55" s="15"/>
      <c r="IK55" s="15"/>
      <c r="IL55" s="15"/>
      <c r="IM55" s="15"/>
      <c r="IN55"/>
      <c r="IO55"/>
      <c r="IP55"/>
      <c r="IQ55"/>
      <c r="IR55"/>
      <c r="IS55"/>
      <c r="IT55"/>
      <c r="IU55"/>
      <c r="IV55"/>
    </row>
    <row r="56" spans="1:256" ht="11.25" customHeight="1">
      <c r="A56" s="74">
        <f t="shared" si="28"/>
        <v>48</v>
      </c>
      <c r="B56" s="75">
        <f>VALUE(BD56)+C56</f>
        <v>0</v>
      </c>
      <c r="C56" s="76">
        <f>COUNT(G56,J56,M56,P56,S56,V56,Y56,AB56,AE56,AH56,AK56,AN56)</f>
        <v>0</v>
      </c>
      <c r="D56" s="86"/>
      <c r="E56" s="116"/>
      <c r="F56" s="86"/>
      <c r="G56" s="100"/>
      <c r="H56" s="80">
        <f>IF(G56,21-G56,0)</f>
        <v>0</v>
      </c>
      <c r="I56" s="94"/>
      <c r="J56" s="79"/>
      <c r="K56" s="80">
        <f>IF(J56,21-J56,0)</f>
        <v>0</v>
      </c>
      <c r="L56" s="7"/>
      <c r="M56" s="100"/>
      <c r="N56" s="80">
        <f>IF(M56,21-M56,0)</f>
        <v>0</v>
      </c>
      <c r="O56"/>
      <c r="P56" s="79"/>
      <c r="Q56" s="80">
        <f>IF(P56,21-P56,0)</f>
        <v>0</v>
      </c>
      <c r="R56" s="7"/>
      <c r="S56" s="79"/>
      <c r="T56" s="80">
        <f>IF(S56,21-S56,0)</f>
        <v>0</v>
      </c>
      <c r="U56" s="7"/>
      <c r="V56" s="79"/>
      <c r="W56" s="80">
        <f>IF(V56,21-V56,0)</f>
        <v>0</v>
      </c>
      <c r="X56" s="7"/>
      <c r="Y56" s="100"/>
      <c r="Z56" s="80">
        <f>IF(Y56,21-Y56,0)</f>
        <v>0</v>
      </c>
      <c r="AA56" s="7"/>
      <c r="AB56" s="79"/>
      <c r="AC56" s="80">
        <f>IF(AB56,21-AB56,0)</f>
        <v>0</v>
      </c>
      <c r="AD56" s="7"/>
      <c r="AE56" s="79"/>
      <c r="AF56" s="80">
        <f>IF(AE56,21-AE56,0)</f>
        <v>0</v>
      </c>
      <c r="AG56" s="7"/>
      <c r="AH56" s="79"/>
      <c r="AI56" s="80">
        <f>IF(AH56,21-AH56,0)</f>
        <v>0</v>
      </c>
      <c r="AJ56" s="7"/>
      <c r="AK56" s="82"/>
      <c r="AL56" s="81">
        <f>IF(AK56,21-AK56,0)</f>
        <v>0</v>
      </c>
      <c r="AM56" s="12"/>
      <c r="AN56" s="82"/>
      <c r="AO56" s="81">
        <f>IF(AN56,21-AN56,0)</f>
        <v>0</v>
      </c>
      <c r="AP56" s="12"/>
      <c r="AQ56" s="7"/>
      <c r="AR56" s="84">
        <f>VALUE(H56)</f>
        <v>0</v>
      </c>
      <c r="AS56" s="84">
        <f>VALUE(K56)</f>
        <v>0</v>
      </c>
      <c r="AT56" s="84">
        <f>VALUE(N56)</f>
        <v>0</v>
      </c>
      <c r="AU56" s="84">
        <f>VALUE(Q56)</f>
        <v>0</v>
      </c>
      <c r="AV56" s="84">
        <f>VALUE(T56)</f>
        <v>0</v>
      </c>
      <c r="AW56" s="84">
        <f>VALUE(W56)</f>
        <v>0</v>
      </c>
      <c r="AX56" s="84">
        <f>VALUE(Z56)</f>
        <v>0</v>
      </c>
      <c r="AY56" s="84">
        <f>VALUE(AC56)</f>
        <v>0</v>
      </c>
      <c r="AZ56" s="84">
        <f>VALUE(AF56)</f>
        <v>0</v>
      </c>
      <c r="BA56" s="84">
        <f>VALUE(AI56)</f>
        <v>0</v>
      </c>
      <c r="BB56" s="84">
        <f>VALUE(AL56)</f>
        <v>0</v>
      </c>
      <c r="BC56" s="84">
        <f>VALUE(AO56)</f>
        <v>0</v>
      </c>
      <c r="BD56" s="15">
        <f>LARGE(AR56:BC56,1)+LARGE(AR56:BC56,2)+LARGE(AR56:BC56,3)+LARGE(AR56:BC56,4)+LARGE(AR56:BC56,5)+LARGE(AR56:BC56,6)+LARGE(AR56:BC56,7)+LARGE(AR56:BC56,8)</f>
        <v>0</v>
      </c>
      <c r="BE56"/>
      <c r="BF56"/>
      <c r="BG56"/>
      <c r="BH56"/>
      <c r="IJ56" s="15"/>
      <c r="IK56" s="15"/>
      <c r="IL56" s="15"/>
      <c r="IM56" s="15"/>
      <c r="IN56"/>
      <c r="IO56"/>
      <c r="IP56"/>
      <c r="IQ56"/>
      <c r="IR56"/>
      <c r="IS56"/>
      <c r="IT56"/>
      <c r="IU56"/>
      <c r="IV56"/>
    </row>
    <row r="57" spans="1:256" ht="11.25" customHeight="1">
      <c r="A57" s="74">
        <f t="shared" si="28"/>
        <v>48</v>
      </c>
      <c r="B57" s="75">
        <f>VALUE(BD57)+C57</f>
        <v>0</v>
      </c>
      <c r="C57" s="76">
        <f>COUNT(G57,J57,M57,P57,S57,V57,Y57,AB57,AE57,AH57,AK57,AN57)</f>
        <v>0</v>
      </c>
      <c r="D57" s="86"/>
      <c r="E57" s="116"/>
      <c r="F57" s="86"/>
      <c r="G57" s="79"/>
      <c r="H57" s="80">
        <f>IF(G57,21-G57,0)</f>
        <v>0</v>
      </c>
      <c r="I57" s="7"/>
      <c r="J57" s="79"/>
      <c r="K57" s="80">
        <f>IF(J57,21-J57,0)</f>
        <v>0</v>
      </c>
      <c r="L57" s="7"/>
      <c r="M57" s="79"/>
      <c r="N57" s="80">
        <f>IF(M57,21-M57,0)</f>
        <v>0</v>
      </c>
      <c r="O57" s="7"/>
      <c r="P57" s="79"/>
      <c r="Q57" s="80">
        <f>IF(P57,21-P57,0)</f>
        <v>0</v>
      </c>
      <c r="R57" s="7"/>
      <c r="S57" s="79"/>
      <c r="T57" s="80">
        <f>IF(S57,21-S57,0)</f>
        <v>0</v>
      </c>
      <c r="U57" s="7"/>
      <c r="V57" s="79"/>
      <c r="W57" s="80">
        <f>IF(V57,21-V57,0)</f>
        <v>0</v>
      </c>
      <c r="X57" s="7"/>
      <c r="Y57" s="79"/>
      <c r="Z57" s="80">
        <f>IF(Y57,21-Y57,0)</f>
        <v>0</v>
      </c>
      <c r="AA57" s="7"/>
      <c r="AB57" s="79"/>
      <c r="AC57" s="80">
        <f>IF(AB57,21-AB57,0)</f>
        <v>0</v>
      </c>
      <c r="AD57" s="7"/>
      <c r="AE57" s="79"/>
      <c r="AF57" s="80">
        <f>IF(AE57,21-AE57,0)</f>
        <v>0</v>
      </c>
      <c r="AG57" s="7"/>
      <c r="AH57" s="79"/>
      <c r="AI57" s="80">
        <f>IF(AH57,21-AH57,0)</f>
        <v>0</v>
      </c>
      <c r="AJ57" s="7"/>
      <c r="AK57" s="82"/>
      <c r="AL57" s="81">
        <f>IF(AK57,21-AK57,0)</f>
        <v>0</v>
      </c>
      <c r="AM57" s="12"/>
      <c r="AN57" s="82"/>
      <c r="AO57" s="81">
        <f>IF(AN57,21-AN57,0)</f>
        <v>0</v>
      </c>
      <c r="AP57" s="12"/>
      <c r="AQ57" s="7"/>
      <c r="AR57" s="84">
        <f>VALUE(H57)</f>
        <v>0</v>
      </c>
      <c r="AS57" s="84">
        <f>VALUE(K57)</f>
        <v>0</v>
      </c>
      <c r="AT57" s="84">
        <f>VALUE(N57)</f>
        <v>0</v>
      </c>
      <c r="AU57" s="84">
        <f>VALUE(Q57)</f>
        <v>0</v>
      </c>
      <c r="AV57" s="84">
        <f>VALUE(T57)</f>
        <v>0</v>
      </c>
      <c r="AW57" s="84">
        <f>VALUE(W57)</f>
        <v>0</v>
      </c>
      <c r="AX57" s="84">
        <f>VALUE(Z57)</f>
        <v>0</v>
      </c>
      <c r="AY57" s="84">
        <f>VALUE(AC57)</f>
        <v>0</v>
      </c>
      <c r="AZ57" s="84">
        <f>VALUE(AF57)</f>
        <v>0</v>
      </c>
      <c r="BA57" s="84">
        <f>VALUE(AI57)</f>
        <v>0</v>
      </c>
      <c r="BB57" s="84">
        <f>VALUE(AL57)</f>
        <v>0</v>
      </c>
      <c r="BC57" s="84">
        <f>VALUE(AO57)</f>
        <v>0</v>
      </c>
      <c r="BD57" s="15">
        <f>LARGE(AR57:BC57,1)+LARGE(AR57:BC57,2)+LARGE(AR57:BC57,3)+LARGE(AR57:BC57,4)+LARGE(AR57:BC57,5)+LARGE(AR57:BC57,6)+LARGE(AR57:BC57,7)+LARGE(AR57:BC57,8)</f>
        <v>0</v>
      </c>
      <c r="BE57"/>
      <c r="BF57"/>
      <c r="BG57"/>
      <c r="BH57"/>
      <c r="BI57" s="89"/>
      <c r="BJ57" s="89"/>
      <c r="BK57" s="89"/>
      <c r="BL57" s="89"/>
      <c r="BM57" s="89"/>
      <c r="IJ57" s="15"/>
      <c r="IK57" s="15"/>
      <c r="IL57" s="15"/>
      <c r="IM57" s="15"/>
      <c r="IN57"/>
      <c r="IO57"/>
      <c r="IP57"/>
      <c r="IQ57"/>
      <c r="IR57"/>
      <c r="IS57"/>
      <c r="IT57"/>
      <c r="IU57"/>
      <c r="IV57"/>
    </row>
    <row r="58" spans="1:256" ht="11.25" customHeight="1">
      <c r="A58" s="74">
        <f t="shared" si="28"/>
        <v>48</v>
      </c>
      <c r="B58" s="75">
        <f>VALUE(BD58)+C58</f>
        <v>0</v>
      </c>
      <c r="C58" s="76">
        <f>COUNT(G58,J58,M58,P58,S58,V58,Y58,AB58,AE58,AH58,AK58,AN58)</f>
        <v>0</v>
      </c>
      <c r="D58" s="77"/>
      <c r="E58" s="78"/>
      <c r="F58" s="77"/>
      <c r="G58" s="79"/>
      <c r="H58" s="80">
        <f>IF(G58,21-G58,0)</f>
        <v>0</v>
      </c>
      <c r="I58" s="7"/>
      <c r="J58" s="79"/>
      <c r="K58" s="80">
        <f>IF(J58,21-J58,0)</f>
        <v>0</v>
      </c>
      <c r="L58" s="7"/>
      <c r="M58" s="79"/>
      <c r="N58" s="80">
        <f>IF(M58,21-M58,0)</f>
        <v>0</v>
      </c>
      <c r="O58" s="7"/>
      <c r="P58" s="79"/>
      <c r="Q58" s="80">
        <f>IF(P58,21-P58,0)</f>
        <v>0</v>
      </c>
      <c r="R58" s="7"/>
      <c r="S58" s="79"/>
      <c r="T58" s="80">
        <f>IF(S58,21-S58,0)</f>
        <v>0</v>
      </c>
      <c r="U58" s="7"/>
      <c r="V58" s="79"/>
      <c r="W58" s="80">
        <f>IF(V58,21-V58,0)</f>
        <v>0</v>
      </c>
      <c r="X58" s="7"/>
      <c r="Y58" s="79"/>
      <c r="Z58" s="80">
        <f>IF(Y58,21-Y58,0)</f>
        <v>0</v>
      </c>
      <c r="AA58" s="7"/>
      <c r="AB58" s="79"/>
      <c r="AC58" s="80">
        <f>IF(AB58,21-AB58,0)</f>
        <v>0</v>
      </c>
      <c r="AD58" s="7"/>
      <c r="AE58" s="79"/>
      <c r="AF58" s="80">
        <f>IF(AE58,21-AE58,0)</f>
        <v>0</v>
      </c>
      <c r="AG58" s="7"/>
      <c r="AH58" s="79"/>
      <c r="AI58" s="80">
        <f>IF(AH58,21-AH58,0)</f>
        <v>0</v>
      </c>
      <c r="AJ58" s="7"/>
      <c r="AK58" s="82"/>
      <c r="AL58" s="81">
        <f>IF(AK58,21-AK58,0)</f>
        <v>0</v>
      </c>
      <c r="AM58" s="12"/>
      <c r="AN58" s="82"/>
      <c r="AO58" s="81">
        <f>IF(AN58,21-AN58,0)</f>
        <v>0</v>
      </c>
      <c r="AP58" s="12"/>
      <c r="AQ58" s="94"/>
      <c r="AR58" s="84">
        <f>VALUE(H58)</f>
        <v>0</v>
      </c>
      <c r="AS58" s="84">
        <f>VALUE(K58)</f>
        <v>0</v>
      </c>
      <c r="AT58" s="84">
        <f>VALUE(N58)</f>
        <v>0</v>
      </c>
      <c r="AU58" s="84">
        <f>VALUE(Q58)</f>
        <v>0</v>
      </c>
      <c r="AV58" s="84">
        <f>VALUE(T58)</f>
        <v>0</v>
      </c>
      <c r="AW58" s="84">
        <f>VALUE(W58)</f>
        <v>0</v>
      </c>
      <c r="AX58" s="84">
        <f>VALUE(Z58)</f>
        <v>0</v>
      </c>
      <c r="AY58" s="84">
        <f>VALUE(AC58)</f>
        <v>0</v>
      </c>
      <c r="AZ58" s="84">
        <f>VALUE(AF58)</f>
        <v>0</v>
      </c>
      <c r="BA58" s="84">
        <f>VALUE(AI58)</f>
        <v>0</v>
      </c>
      <c r="BB58" s="84">
        <f>VALUE(AL58)</f>
        <v>0</v>
      </c>
      <c r="BC58" s="84">
        <f>VALUE(AO58)</f>
        <v>0</v>
      </c>
      <c r="BD58" s="15">
        <f>LARGE(AR58:BC58,1)+LARGE(AR58:BC58,2)+LARGE(AR58:BC58,3)+LARGE(AR58:BC58,4)+LARGE(AR58:BC58,5)+LARGE(AR58:BC58,6)+LARGE(AR58:BC58,7)+LARGE(AR58:BC58,8)</f>
        <v>0</v>
      </c>
      <c r="BE58"/>
      <c r="BF58"/>
      <c r="BG58"/>
      <c r="BH58"/>
      <c r="IJ58" s="15"/>
      <c r="IK58" s="15"/>
      <c r="IL58" s="15"/>
      <c r="IM58" s="15"/>
      <c r="IN58"/>
      <c r="IO58"/>
      <c r="IP58"/>
      <c r="IQ58"/>
      <c r="IR58"/>
      <c r="IS58"/>
      <c r="IT58"/>
      <c r="IU58"/>
      <c r="IV58"/>
    </row>
    <row r="59" spans="1:256" ht="11.25" customHeight="1">
      <c r="A59" s="74">
        <f t="shared" si="28"/>
        <v>48</v>
      </c>
      <c r="B59" s="75">
        <f>VALUE(BD59)+C59</f>
        <v>0</v>
      </c>
      <c r="C59" s="76">
        <f>COUNT(G59,J59,M59,P59,S59,V59,Y59,AB59,AE59,AH59,AK59,AN59)</f>
        <v>0</v>
      </c>
      <c r="D59" s="86"/>
      <c r="E59" s="116"/>
      <c r="F59" s="86"/>
      <c r="G59" s="79"/>
      <c r="H59" s="80">
        <f>IF(G59,21-G59,0)</f>
        <v>0</v>
      </c>
      <c r="I59" s="7"/>
      <c r="J59" s="79"/>
      <c r="K59" s="80">
        <f>IF(J59,21-J59,0)</f>
        <v>0</v>
      </c>
      <c r="L59" s="7"/>
      <c r="M59" s="79"/>
      <c r="N59" s="80">
        <f>IF(M59,21-M59,0)</f>
        <v>0</v>
      </c>
      <c r="O59" s="7"/>
      <c r="P59" s="79"/>
      <c r="Q59" s="80">
        <f>IF(P59,21-P59,0)</f>
        <v>0</v>
      </c>
      <c r="R59" s="7"/>
      <c r="S59" s="79"/>
      <c r="T59" s="80">
        <f>IF(S59,21-S59,0)</f>
        <v>0</v>
      </c>
      <c r="U59" s="7"/>
      <c r="V59" s="79"/>
      <c r="W59" s="80">
        <f>IF(V59,21-V59,0)</f>
        <v>0</v>
      </c>
      <c r="X59" s="7"/>
      <c r="Y59" s="79"/>
      <c r="Z59" s="80">
        <f>IF(Y59,21-Y59,0)</f>
        <v>0</v>
      </c>
      <c r="AA59" s="7"/>
      <c r="AB59" s="98"/>
      <c r="AC59" s="80">
        <f>IF(AB59,21-AB59,0)</f>
        <v>0</v>
      </c>
      <c r="AD59" s="7"/>
      <c r="AE59" s="98"/>
      <c r="AF59" s="80">
        <f>IF(AE59,21-AE59,0)</f>
        <v>0</v>
      </c>
      <c r="AG59" s="7"/>
      <c r="AH59" s="79"/>
      <c r="AI59" s="80">
        <f>IF(AH59,21-AH59,0)</f>
        <v>0</v>
      </c>
      <c r="AJ59" s="7"/>
      <c r="AK59" s="82"/>
      <c r="AL59" s="81">
        <f>IF(AK59,21-AK59,0)</f>
        <v>0</v>
      </c>
      <c r="AM59" s="12"/>
      <c r="AN59" s="82"/>
      <c r="AO59" s="81">
        <f>IF(AN59,21-AN59,0)</f>
        <v>0</v>
      </c>
      <c r="AP59" s="12"/>
      <c r="AQ59" s="7"/>
      <c r="AR59" s="84">
        <f>VALUE(H59)</f>
        <v>0</v>
      </c>
      <c r="AS59" s="84">
        <f>VALUE(K59)</f>
        <v>0</v>
      </c>
      <c r="AT59" s="84">
        <f>VALUE(N59)</f>
        <v>0</v>
      </c>
      <c r="AU59" s="84">
        <f>VALUE(Q59)</f>
        <v>0</v>
      </c>
      <c r="AV59" s="84">
        <f>VALUE(T59)</f>
        <v>0</v>
      </c>
      <c r="AW59" s="84">
        <f>VALUE(W59)</f>
        <v>0</v>
      </c>
      <c r="AX59" s="84">
        <f>VALUE(Z59)</f>
        <v>0</v>
      </c>
      <c r="AY59" s="84">
        <f>VALUE(AC59)</f>
        <v>0</v>
      </c>
      <c r="AZ59" s="84">
        <f>VALUE(AF59)</f>
        <v>0</v>
      </c>
      <c r="BA59" s="84">
        <f>VALUE(AI59)</f>
        <v>0</v>
      </c>
      <c r="BB59" s="84">
        <f>VALUE(AL59)</f>
        <v>0</v>
      </c>
      <c r="BC59" s="84">
        <f>VALUE(AO59)</f>
        <v>0</v>
      </c>
      <c r="BD59" s="15">
        <f>LARGE(AR59:BC59,1)+LARGE(AR59:BC59,2)+LARGE(AR59:BC59,3)+LARGE(AR59:BC59,4)+LARGE(AR59:BC59,5)+LARGE(AR59:BC59,6)+LARGE(AR59:BC59,7)+LARGE(AR59:BC59,8)</f>
        <v>0</v>
      </c>
      <c r="BE59"/>
      <c r="BF59"/>
      <c r="BG59"/>
      <c r="BH59"/>
      <c r="IJ59" s="15"/>
      <c r="IK59" s="15"/>
      <c r="IL59" s="15"/>
      <c r="IM59" s="15"/>
      <c r="IN59"/>
      <c r="IO59"/>
      <c r="IP59"/>
      <c r="IQ59"/>
      <c r="IR59"/>
      <c r="IS59"/>
      <c r="IT59"/>
      <c r="IU59"/>
      <c r="IV59"/>
    </row>
    <row r="60" spans="1:256" ht="11.25" customHeight="1">
      <c r="A60" s="74">
        <f t="shared" si="28"/>
        <v>48</v>
      </c>
      <c r="B60" s="75">
        <f>VALUE(BD60)+C60</f>
        <v>0</v>
      </c>
      <c r="C60" s="76">
        <f>COUNT(G60,J60,M60,P60,S60,V60,Y60,AB60,AE60,AH60,AK60,AN60)</f>
        <v>0</v>
      </c>
      <c r="D60" s="86"/>
      <c r="E60" s="116"/>
      <c r="F60" s="86"/>
      <c r="G60" s="98"/>
      <c r="H60" s="80">
        <f>IF(G60,21-G60,0)</f>
        <v>0</v>
      </c>
      <c r="I60" s="7"/>
      <c r="J60" s="98"/>
      <c r="K60" s="80">
        <f>IF(J60,21-J60,0)</f>
        <v>0</v>
      </c>
      <c r="L60" s="7"/>
      <c r="M60" s="79"/>
      <c r="N60" s="80">
        <f>IF(M60,21-M60,0)</f>
        <v>0</v>
      </c>
      <c r="O60" s="7"/>
      <c r="P60" s="98"/>
      <c r="Q60" s="80">
        <f>IF(P60,21-P60,0)</f>
        <v>0</v>
      </c>
      <c r="R60" s="7"/>
      <c r="S60" s="98"/>
      <c r="T60" s="80">
        <f>IF(S60,21-S60,0)</f>
        <v>0</v>
      </c>
      <c r="U60" s="7"/>
      <c r="V60" s="79"/>
      <c r="W60" s="80">
        <f>IF(V60,21-V60,0)</f>
        <v>0</v>
      </c>
      <c r="X60" s="7"/>
      <c r="Y60" s="79"/>
      <c r="Z60" s="80">
        <f>IF(Y60,21-Y60,0)</f>
        <v>0</v>
      </c>
      <c r="AA60" s="7"/>
      <c r="AB60" s="79"/>
      <c r="AC60" s="80">
        <f>IF(AB60,21-AB60,0)</f>
        <v>0</v>
      </c>
      <c r="AD60" s="7"/>
      <c r="AE60" s="79"/>
      <c r="AF60" s="80">
        <f>IF(AE60,21-AE60,0)</f>
        <v>0</v>
      </c>
      <c r="AG60" s="7"/>
      <c r="AH60" s="79"/>
      <c r="AI60" s="80">
        <f>IF(AH60,21-AH60,0)</f>
        <v>0</v>
      </c>
      <c r="AJ60" s="7"/>
      <c r="AK60" s="82"/>
      <c r="AL60" s="81">
        <f>IF(AK60,21-AK60,0)</f>
        <v>0</v>
      </c>
      <c r="AM60" s="12"/>
      <c r="AN60" s="82"/>
      <c r="AO60" s="81">
        <f>IF(AN60,21-AN60,0)</f>
        <v>0</v>
      </c>
      <c r="AP60" s="12"/>
      <c r="AQ60" s="7"/>
      <c r="AR60" s="84">
        <f>VALUE(H60)</f>
        <v>0</v>
      </c>
      <c r="AS60" s="84">
        <f>VALUE(K60)</f>
        <v>0</v>
      </c>
      <c r="AT60" s="84">
        <f>VALUE(N60)</f>
        <v>0</v>
      </c>
      <c r="AU60" s="84">
        <f>VALUE(Q60)</f>
        <v>0</v>
      </c>
      <c r="AV60" s="84">
        <f>VALUE(T60)</f>
        <v>0</v>
      </c>
      <c r="AW60" s="84">
        <f>VALUE(W60)</f>
        <v>0</v>
      </c>
      <c r="AX60" s="84">
        <f>VALUE(Z60)</f>
        <v>0</v>
      </c>
      <c r="AY60" s="84">
        <f>VALUE(AC60)</f>
        <v>0</v>
      </c>
      <c r="AZ60" s="84">
        <f>VALUE(AF60)</f>
        <v>0</v>
      </c>
      <c r="BA60" s="84">
        <f>VALUE(AI60)</f>
        <v>0</v>
      </c>
      <c r="BB60" s="84">
        <f>VALUE(AL60)</f>
        <v>0</v>
      </c>
      <c r="BC60" s="84">
        <f>VALUE(AO60)</f>
        <v>0</v>
      </c>
      <c r="BD60" s="15">
        <f>LARGE(AR60:BC60,1)+LARGE(AR60:BC60,2)+LARGE(AR60:BC60,3)+LARGE(AR60:BC60,4)+LARGE(AR60:BC60,5)+LARGE(AR60:BC60,6)+LARGE(AR60:BC60,7)+LARGE(AR60:BC60,8)</f>
        <v>0</v>
      </c>
      <c r="BE60"/>
      <c r="BF60"/>
      <c r="BG60"/>
      <c r="BH60"/>
      <c r="IJ60" s="15"/>
      <c r="IK60" s="15"/>
      <c r="IL60" s="15"/>
      <c r="IM60" s="15"/>
      <c r="IN60"/>
      <c r="IO60"/>
      <c r="IP60"/>
      <c r="IQ60"/>
      <c r="IR60"/>
      <c r="IS60"/>
      <c r="IT60"/>
      <c r="IU60"/>
      <c r="IV60"/>
    </row>
    <row r="61" spans="1:256" ht="11.25" customHeight="1">
      <c r="A61" s="74">
        <f t="shared" si="28"/>
        <v>48</v>
      </c>
      <c r="B61" s="75">
        <f>VALUE(BD61)+C61</f>
        <v>0</v>
      </c>
      <c r="C61" s="76">
        <f>COUNT(G61,J61,M61,P61,S61,V61,Y61,AB61,AE61,AH61,AK61,AN61)</f>
        <v>0</v>
      </c>
      <c r="D61" s="86"/>
      <c r="E61" s="116"/>
      <c r="F61" s="86"/>
      <c r="G61" s="79"/>
      <c r="H61" s="80">
        <f>IF(G61,21-G61,0)</f>
        <v>0</v>
      </c>
      <c r="I61" s="7"/>
      <c r="J61" s="79"/>
      <c r="K61" s="80">
        <f>IF(J61,21-J61,0)</f>
        <v>0</v>
      </c>
      <c r="L61" s="7"/>
      <c r="M61" s="79"/>
      <c r="N61" s="80">
        <f>IF(M61,21-M61,0)</f>
        <v>0</v>
      </c>
      <c r="O61" s="7"/>
      <c r="P61" s="79"/>
      <c r="Q61" s="80">
        <f>IF(P61,21-P61,0)</f>
        <v>0</v>
      </c>
      <c r="R61" s="7"/>
      <c r="S61" s="79"/>
      <c r="T61" s="80">
        <f>IF(S61,21-S61,0)</f>
        <v>0</v>
      </c>
      <c r="U61" s="7"/>
      <c r="V61" s="79"/>
      <c r="W61" s="80">
        <f>IF(V61,21-V61,0)</f>
        <v>0</v>
      </c>
      <c r="X61" s="7"/>
      <c r="Y61" s="79"/>
      <c r="Z61" s="80">
        <f>IF(Y61,21-Y61,0)</f>
        <v>0</v>
      </c>
      <c r="AA61" s="7"/>
      <c r="AB61" s="79"/>
      <c r="AC61" s="80">
        <f>IF(AB61,21-AB61,0)</f>
        <v>0</v>
      </c>
      <c r="AD61" s="7"/>
      <c r="AE61" s="79"/>
      <c r="AF61" s="80">
        <f>IF(AE61,21-AE61,0)</f>
        <v>0</v>
      </c>
      <c r="AG61" s="7"/>
      <c r="AH61" s="79"/>
      <c r="AI61" s="80">
        <f>IF(AH61,21-AH61,0)</f>
        <v>0</v>
      </c>
      <c r="AJ61" s="7"/>
      <c r="AK61" s="82"/>
      <c r="AL61" s="81">
        <f>IF(AK61,21-AK61,0)</f>
        <v>0</v>
      </c>
      <c r="AM61" s="12"/>
      <c r="AN61" s="82"/>
      <c r="AO61" s="81">
        <f>IF(AN61,21-AN61,0)</f>
        <v>0</v>
      </c>
      <c r="AP61" s="12"/>
      <c r="AQ61" s="7"/>
      <c r="AR61" s="84">
        <f>VALUE(H61)</f>
        <v>0</v>
      </c>
      <c r="AS61" s="84">
        <f>VALUE(K61)</f>
        <v>0</v>
      </c>
      <c r="AT61" s="84">
        <f>VALUE(N61)</f>
        <v>0</v>
      </c>
      <c r="AU61" s="84">
        <f>VALUE(Q61)</f>
        <v>0</v>
      </c>
      <c r="AV61" s="84">
        <f>VALUE(T61)</f>
        <v>0</v>
      </c>
      <c r="AW61" s="84">
        <f>VALUE(W61)</f>
        <v>0</v>
      </c>
      <c r="AX61" s="84">
        <f>VALUE(Z61)</f>
        <v>0</v>
      </c>
      <c r="AY61" s="84">
        <f>VALUE(AC61)</f>
        <v>0</v>
      </c>
      <c r="AZ61" s="84">
        <f>VALUE(AF61)</f>
        <v>0</v>
      </c>
      <c r="BA61" s="84">
        <f>VALUE(AI61)</f>
        <v>0</v>
      </c>
      <c r="BB61" s="84">
        <f>VALUE(AL61)</f>
        <v>0</v>
      </c>
      <c r="BC61" s="84">
        <f>VALUE(AO61)</f>
        <v>0</v>
      </c>
      <c r="BD61" s="15">
        <f>LARGE(AR61:BC61,1)+LARGE(AR61:BC61,2)+LARGE(AR61:BC61,3)+LARGE(AR61:BC61,4)+LARGE(AR61:BC61,5)+LARGE(AR61:BC61,6)+LARGE(AR61:BC61,7)+LARGE(AR61:BC61,8)</f>
        <v>0</v>
      </c>
      <c r="BE61"/>
      <c r="BF61"/>
      <c r="BG61"/>
      <c r="BH61"/>
      <c r="IJ61" s="15"/>
      <c r="IK61" s="15"/>
      <c r="IL61" s="15"/>
      <c r="IM61" s="15"/>
      <c r="IN61"/>
      <c r="IO61"/>
      <c r="IP61"/>
      <c r="IQ61"/>
      <c r="IR61"/>
      <c r="IS61"/>
      <c r="IT61"/>
      <c r="IU61"/>
      <c r="IV61"/>
    </row>
    <row r="62" spans="1:256" ht="11.25" customHeight="1">
      <c r="A62" s="74">
        <f t="shared" si="28"/>
        <v>48</v>
      </c>
      <c r="B62" s="75">
        <f>VALUE(BD62)+C62</f>
        <v>0</v>
      </c>
      <c r="C62" s="76">
        <f>COUNT(G62,J62,M62,P62,S62,V62,Y62,AB62,AE62,AH62,AK62,AN62)</f>
        <v>0</v>
      </c>
      <c r="D62" s="86"/>
      <c r="E62" s="116"/>
      <c r="F62" s="86"/>
      <c r="G62" s="79"/>
      <c r="H62" s="80">
        <f>IF(G62,21-G62,0)</f>
        <v>0</v>
      </c>
      <c r="I62" s="7"/>
      <c r="J62" s="79"/>
      <c r="K62" s="80">
        <f>IF(J62,21-J62,0)</f>
        <v>0</v>
      </c>
      <c r="L62" s="7"/>
      <c r="M62" s="79"/>
      <c r="N62" s="80">
        <f>IF(M62,21-M62,0)</f>
        <v>0</v>
      </c>
      <c r="O62" s="7"/>
      <c r="P62" s="79"/>
      <c r="Q62" s="80">
        <f>IF(P62,21-P62,0)</f>
        <v>0</v>
      </c>
      <c r="R62" s="7"/>
      <c r="S62" s="79"/>
      <c r="T62" s="80">
        <f>IF(S62,21-S62,0)</f>
        <v>0</v>
      </c>
      <c r="U62" s="7"/>
      <c r="V62" s="79"/>
      <c r="W62" s="80">
        <f>IF(V62,21-V62,0)</f>
        <v>0</v>
      </c>
      <c r="X62" s="7"/>
      <c r="Y62" s="79"/>
      <c r="Z62" s="80">
        <f>IF(Y62,21-Y62,0)</f>
        <v>0</v>
      </c>
      <c r="AA62" s="7"/>
      <c r="AB62" s="79"/>
      <c r="AC62" s="80">
        <f>IF(AB62,21-AB62,0)</f>
        <v>0</v>
      </c>
      <c r="AD62" s="7"/>
      <c r="AE62" s="79"/>
      <c r="AF62" s="80">
        <f>IF(AE62,21-AE62,0)</f>
        <v>0</v>
      </c>
      <c r="AG62" s="7"/>
      <c r="AH62" s="79"/>
      <c r="AI62" s="80">
        <f>IF(AH62,21-AH62,0)</f>
        <v>0</v>
      </c>
      <c r="AJ62" s="7"/>
      <c r="AK62" s="82"/>
      <c r="AL62" s="81">
        <f>IF(AK62,21-AK62,0)</f>
        <v>0</v>
      </c>
      <c r="AM62" s="12"/>
      <c r="AN62" s="82"/>
      <c r="AO62" s="81">
        <f>IF(AN62,21-AN62,0)</f>
        <v>0</v>
      </c>
      <c r="AP62" s="12"/>
      <c r="AQ62" s="7"/>
      <c r="AR62" s="84">
        <f>VALUE(H62)</f>
        <v>0</v>
      </c>
      <c r="AS62" s="84">
        <f>VALUE(K62)</f>
        <v>0</v>
      </c>
      <c r="AT62" s="84">
        <f>VALUE(N62)</f>
        <v>0</v>
      </c>
      <c r="AU62" s="84">
        <f>VALUE(Q62)</f>
        <v>0</v>
      </c>
      <c r="AV62" s="84">
        <f>VALUE(T62)</f>
        <v>0</v>
      </c>
      <c r="AW62" s="84">
        <f>VALUE(W62)</f>
        <v>0</v>
      </c>
      <c r="AX62" s="84">
        <f>VALUE(Z62)</f>
        <v>0</v>
      </c>
      <c r="AY62" s="84">
        <f>VALUE(AC62)</f>
        <v>0</v>
      </c>
      <c r="AZ62" s="84">
        <f>VALUE(AF62)</f>
        <v>0</v>
      </c>
      <c r="BA62" s="84">
        <f>VALUE(AI62)</f>
        <v>0</v>
      </c>
      <c r="BB62" s="84">
        <f>VALUE(AL62)</f>
        <v>0</v>
      </c>
      <c r="BC62" s="84">
        <f>VALUE(AO62)</f>
        <v>0</v>
      </c>
      <c r="BD62" s="15">
        <f>LARGE(AR62:BC62,1)+LARGE(AR62:BC62,2)+LARGE(AR62:BC62,3)+LARGE(AR62:BC62,4)+LARGE(AR62:BC62,5)+LARGE(AR62:BC62,6)+LARGE(AR62:BC62,7)+LARGE(AR62:BC62,8)</f>
        <v>0</v>
      </c>
      <c r="BE62"/>
      <c r="BF62"/>
      <c r="BG62"/>
      <c r="BH62"/>
      <c r="BI62" s="87"/>
      <c r="BJ62" s="87"/>
      <c r="BK62" s="87"/>
      <c r="BL62" s="87"/>
      <c r="BM62" s="87"/>
      <c r="IJ62" s="15"/>
      <c r="IK62" s="15"/>
      <c r="IL62" s="15"/>
      <c r="IM62" s="15"/>
      <c r="IN62"/>
      <c r="IO62"/>
      <c r="IP62"/>
      <c r="IQ62"/>
      <c r="IR62"/>
      <c r="IS62"/>
      <c r="IT62"/>
      <c r="IU62"/>
      <c r="IV62"/>
    </row>
    <row r="63" spans="1:256" ht="11.25" customHeight="1">
      <c r="A63" s="74">
        <f t="shared" si="28"/>
        <v>48</v>
      </c>
      <c r="B63" s="75">
        <f>VALUE(BD63)+C63</f>
        <v>0</v>
      </c>
      <c r="C63" s="76">
        <f>COUNT(G63,J63,M63,P63,S63,V63,Y63,AB63,AE63,AH63,AK63,AN63)</f>
        <v>0</v>
      </c>
      <c r="D63" s="86"/>
      <c r="E63" s="116"/>
      <c r="F63" s="86"/>
      <c r="G63" s="79"/>
      <c r="H63" s="80">
        <f>IF(G63,21-G63,0)</f>
        <v>0</v>
      </c>
      <c r="I63" s="7"/>
      <c r="J63" s="79"/>
      <c r="K63" s="80">
        <f>IF(J63,21-J63,0)</f>
        <v>0</v>
      </c>
      <c r="L63" s="7"/>
      <c r="M63" s="79"/>
      <c r="N63" s="80">
        <f>IF(M63,21-M63,0)</f>
        <v>0</v>
      </c>
      <c r="O63" s="7"/>
      <c r="P63" s="79"/>
      <c r="Q63" s="80">
        <f>IF(P63,21-P63,0)</f>
        <v>0</v>
      </c>
      <c r="R63" s="7"/>
      <c r="S63" s="79"/>
      <c r="T63" s="80">
        <f>IF(S63,21-S63,0)</f>
        <v>0</v>
      </c>
      <c r="U63" s="7"/>
      <c r="V63" s="79"/>
      <c r="W63" s="80">
        <f>IF(V63,21-V63,0)</f>
        <v>0</v>
      </c>
      <c r="X63" s="7"/>
      <c r="Y63" s="79"/>
      <c r="Z63" s="80">
        <f>IF(Y63,21-Y63,0)</f>
        <v>0</v>
      </c>
      <c r="AA63" s="7"/>
      <c r="AB63" s="79"/>
      <c r="AC63" s="80">
        <f>IF(AB63,21-AB63,0)</f>
        <v>0</v>
      </c>
      <c r="AD63" s="7"/>
      <c r="AE63" s="79"/>
      <c r="AF63" s="80">
        <f>IF(AE63,21-AE63,0)</f>
        <v>0</v>
      </c>
      <c r="AG63" s="7"/>
      <c r="AH63" s="79"/>
      <c r="AI63" s="80">
        <f>IF(AH63,21-AH63,0)</f>
        <v>0</v>
      </c>
      <c r="AJ63" s="7"/>
      <c r="AK63" s="82"/>
      <c r="AL63" s="81">
        <f>IF(AK63,21-AK63,0)</f>
        <v>0</v>
      </c>
      <c r="AM63" s="12"/>
      <c r="AN63" s="82"/>
      <c r="AO63" s="81">
        <f>IF(AN63,21-AN63,0)</f>
        <v>0</v>
      </c>
      <c r="AP63" s="12"/>
      <c r="AQ63" s="7"/>
      <c r="AR63" s="84">
        <f>VALUE(H63)</f>
        <v>0</v>
      </c>
      <c r="AS63" s="84">
        <f>VALUE(K63)</f>
        <v>0</v>
      </c>
      <c r="AT63" s="84">
        <f>VALUE(N63)</f>
        <v>0</v>
      </c>
      <c r="AU63" s="84">
        <f>VALUE(Q63)</f>
        <v>0</v>
      </c>
      <c r="AV63" s="84">
        <f>VALUE(T63)</f>
        <v>0</v>
      </c>
      <c r="AW63" s="84">
        <f>VALUE(W63)</f>
        <v>0</v>
      </c>
      <c r="AX63" s="84">
        <f>VALUE(Z63)</f>
        <v>0</v>
      </c>
      <c r="AY63" s="84">
        <f>VALUE(AC63)</f>
        <v>0</v>
      </c>
      <c r="AZ63" s="84">
        <f>VALUE(AF63)</f>
        <v>0</v>
      </c>
      <c r="BA63" s="84">
        <f>VALUE(AI63)</f>
        <v>0</v>
      </c>
      <c r="BB63" s="84">
        <f>VALUE(AL63)</f>
        <v>0</v>
      </c>
      <c r="BC63" s="84">
        <f>VALUE(AO63)</f>
        <v>0</v>
      </c>
      <c r="BD63" s="15">
        <f>LARGE(AR63:BC63,1)+LARGE(AR63:BC63,2)+LARGE(AR63:BC63,3)+LARGE(AR63:BC63,4)+LARGE(AR63:BC63,5)+LARGE(AR63:BC63,6)+LARGE(AR63:BC63,7)+LARGE(AR63:BC63,8)</f>
        <v>0</v>
      </c>
      <c r="BE63"/>
      <c r="BF63"/>
      <c r="BG63"/>
      <c r="BH63"/>
      <c r="BJ63" s="107"/>
      <c r="BK63" s="107"/>
      <c r="BL63" s="107"/>
      <c r="BM63" s="107"/>
      <c r="IJ63" s="15"/>
      <c r="IK63" s="15"/>
      <c r="IL63" s="15"/>
      <c r="IM63" s="15"/>
      <c r="IN63"/>
      <c r="IO63"/>
      <c r="IP63"/>
      <c r="IQ63"/>
      <c r="IR63"/>
      <c r="IS63"/>
      <c r="IT63"/>
      <c r="IU63"/>
      <c r="IV63"/>
    </row>
    <row r="64" spans="1:256" ht="11.25" customHeight="1">
      <c r="A64" s="74">
        <f t="shared" si="28"/>
        <v>48</v>
      </c>
      <c r="B64" s="75">
        <f>VALUE(BD64)+C64</f>
        <v>0</v>
      </c>
      <c r="C64" s="76">
        <f>COUNT(G64,J64,M64,P64,S64,V64,Y64,AB64,AE64,AH64,AK64,AN64)</f>
        <v>0</v>
      </c>
      <c r="D64" s="118"/>
      <c r="E64" s="116"/>
      <c r="F64" s="118"/>
      <c r="G64" s="79"/>
      <c r="H64" s="80">
        <f>IF(G64,21-G64,0)</f>
        <v>0</v>
      </c>
      <c r="I64" s="7"/>
      <c r="J64" s="79"/>
      <c r="K64" s="80">
        <f>IF(J64,21-J64,0)</f>
        <v>0</v>
      </c>
      <c r="L64" s="7"/>
      <c r="M64" s="79"/>
      <c r="N64" s="80">
        <f>IF(M64,21-M64,0)</f>
        <v>0</v>
      </c>
      <c r="O64" s="7"/>
      <c r="P64" s="79"/>
      <c r="Q64" s="80">
        <f>IF(P64,21-P64,0)</f>
        <v>0</v>
      </c>
      <c r="R64" s="7"/>
      <c r="S64" s="79"/>
      <c r="T64" s="80">
        <f>IF(S64,21-S64,0)</f>
        <v>0</v>
      </c>
      <c r="U64" s="7"/>
      <c r="V64" s="79"/>
      <c r="W64" s="80">
        <f>IF(V64,21-V64,0)</f>
        <v>0</v>
      </c>
      <c r="X64" s="7"/>
      <c r="Y64" s="79"/>
      <c r="Z64" s="80">
        <f>IF(Y64,21-Y64,0)</f>
        <v>0</v>
      </c>
      <c r="AA64" s="7"/>
      <c r="AB64" s="79"/>
      <c r="AC64" s="80">
        <f>IF(AB64,21-AB64,0)</f>
        <v>0</v>
      </c>
      <c r="AD64" s="7"/>
      <c r="AE64" s="79"/>
      <c r="AF64" s="80">
        <f>IF(AE64,21-AE64,0)</f>
        <v>0</v>
      </c>
      <c r="AG64" s="7"/>
      <c r="AH64" s="79"/>
      <c r="AI64" s="80">
        <f>IF(AH64,21-AH64,0)</f>
        <v>0</v>
      </c>
      <c r="AJ64" s="7"/>
      <c r="AK64" s="82"/>
      <c r="AL64" s="81">
        <f>IF(AK64,21-AK64,0)</f>
        <v>0</v>
      </c>
      <c r="AM64" s="12"/>
      <c r="AN64" s="82"/>
      <c r="AO64" s="81">
        <f>IF(AN64,21-AN64,0)</f>
        <v>0</v>
      </c>
      <c r="AP64" s="12"/>
      <c r="AQ64" s="7"/>
      <c r="AR64" s="84">
        <f>VALUE(H64)</f>
        <v>0</v>
      </c>
      <c r="AS64" s="84">
        <f>VALUE(K64)</f>
        <v>0</v>
      </c>
      <c r="AT64" s="84">
        <f>VALUE(N64)</f>
        <v>0</v>
      </c>
      <c r="AU64" s="84">
        <f>VALUE(Q64)</f>
        <v>0</v>
      </c>
      <c r="AV64" s="84">
        <f>VALUE(T64)</f>
        <v>0</v>
      </c>
      <c r="AW64" s="84">
        <f>VALUE(W64)</f>
        <v>0</v>
      </c>
      <c r="AX64" s="84">
        <f>VALUE(Z64)</f>
        <v>0</v>
      </c>
      <c r="AY64" s="84">
        <f>VALUE(AC64)</f>
        <v>0</v>
      </c>
      <c r="AZ64" s="84">
        <f>VALUE(AF64)</f>
        <v>0</v>
      </c>
      <c r="BA64" s="84">
        <f>VALUE(AI64)</f>
        <v>0</v>
      </c>
      <c r="BB64" s="84">
        <f>VALUE(AL64)</f>
        <v>0</v>
      </c>
      <c r="BC64" s="84">
        <f>VALUE(AO64)</f>
        <v>0</v>
      </c>
      <c r="BD64" s="15">
        <f>LARGE(AR64:BC64,1)+LARGE(AR64:BC64,2)+LARGE(AR64:BC64,3)+LARGE(AR64:BC64,4)+LARGE(AR64:BC64,5)+LARGE(AR64:BC64,6)+LARGE(AR64:BC64,7)+LARGE(AR64:BC64,8)</f>
        <v>0</v>
      </c>
      <c r="BE64"/>
      <c r="BF64"/>
      <c r="BG64"/>
      <c r="BH64"/>
      <c r="IJ64" s="15"/>
      <c r="IK64" s="15"/>
      <c r="IL64" s="15"/>
      <c r="IM64" s="15"/>
      <c r="IN64"/>
      <c r="IO64"/>
      <c r="IP64"/>
      <c r="IQ64"/>
      <c r="IR64"/>
      <c r="IS64"/>
      <c r="IT64"/>
      <c r="IU64"/>
      <c r="IV64"/>
    </row>
    <row r="65" spans="1:256" ht="11.25" customHeight="1">
      <c r="A65" s="74">
        <f t="shared" si="28"/>
        <v>48</v>
      </c>
      <c r="B65" s="75">
        <f>VALUE(BD65)+C65</f>
        <v>0</v>
      </c>
      <c r="C65" s="76">
        <f>COUNT(G65,J65,M65,P65,S65,V65,Y65,AB65,AE65,AH65,AK65,AN65)</f>
        <v>0</v>
      </c>
      <c r="D65" s="91"/>
      <c r="E65" s="78"/>
      <c r="F65" s="91"/>
      <c r="G65" s="79"/>
      <c r="H65" s="80">
        <f>IF(G65,21-G65,0)</f>
        <v>0</v>
      </c>
      <c r="I65" s="7"/>
      <c r="J65" s="79"/>
      <c r="K65" s="80">
        <f>IF(J65,21-J65,0)</f>
        <v>0</v>
      </c>
      <c r="L65" s="7"/>
      <c r="M65" s="79"/>
      <c r="N65" s="80">
        <f>IF(M65,21-M65,0)</f>
        <v>0</v>
      </c>
      <c r="O65" s="7"/>
      <c r="P65" s="79"/>
      <c r="Q65" s="80">
        <f>IF(P65,21-P65,0)</f>
        <v>0</v>
      </c>
      <c r="R65" s="7"/>
      <c r="S65" s="79"/>
      <c r="T65" s="80">
        <f>IF(S65,21-S65,0)</f>
        <v>0</v>
      </c>
      <c r="U65" s="7"/>
      <c r="V65" s="79"/>
      <c r="W65" s="80">
        <f>IF(V65,21-V65,0)</f>
        <v>0</v>
      </c>
      <c r="X65" s="7"/>
      <c r="Y65" s="79"/>
      <c r="Z65" s="80">
        <f>IF(Y65,21-Y65,0)</f>
        <v>0</v>
      </c>
      <c r="AA65" s="7"/>
      <c r="AB65" s="79"/>
      <c r="AC65" s="80">
        <f>IF(AB65,21-AB65,0)</f>
        <v>0</v>
      </c>
      <c r="AD65" s="7"/>
      <c r="AE65" s="79"/>
      <c r="AF65" s="80">
        <f>IF(AE65,21-AE65,0)</f>
        <v>0</v>
      </c>
      <c r="AG65" s="7"/>
      <c r="AH65" s="79"/>
      <c r="AI65" s="80">
        <f>IF(AH65,21-AH65,0)</f>
        <v>0</v>
      </c>
      <c r="AJ65" s="7"/>
      <c r="AK65" s="82"/>
      <c r="AL65" s="81">
        <f>IF(AK65,21-AK65,0)</f>
        <v>0</v>
      </c>
      <c r="AM65" s="12"/>
      <c r="AN65" s="82"/>
      <c r="AO65" s="81">
        <f>IF(AN65,21-AN65,0)</f>
        <v>0</v>
      </c>
      <c r="AP65" s="12"/>
      <c r="AQ65" s="7"/>
      <c r="AR65" s="84">
        <f>VALUE(H65)</f>
        <v>0</v>
      </c>
      <c r="AS65" s="84">
        <f>VALUE(K65)</f>
        <v>0</v>
      </c>
      <c r="AT65" s="84">
        <f>VALUE(N65)</f>
        <v>0</v>
      </c>
      <c r="AU65" s="84">
        <f>VALUE(Q65)</f>
        <v>0</v>
      </c>
      <c r="AV65" s="84">
        <f>VALUE(T65)</f>
        <v>0</v>
      </c>
      <c r="AW65" s="84">
        <f>VALUE(W65)</f>
        <v>0</v>
      </c>
      <c r="AX65" s="84">
        <f>VALUE(Z65)</f>
        <v>0</v>
      </c>
      <c r="AY65" s="84">
        <f>VALUE(AC65)</f>
        <v>0</v>
      </c>
      <c r="AZ65" s="84">
        <f>VALUE(AF65)</f>
        <v>0</v>
      </c>
      <c r="BA65" s="84">
        <f>VALUE(AI65)</f>
        <v>0</v>
      </c>
      <c r="BB65" s="84">
        <f>VALUE(AL65)</f>
        <v>0</v>
      </c>
      <c r="BC65" s="84">
        <f>VALUE(AO65)</f>
        <v>0</v>
      </c>
      <c r="BD65" s="15">
        <f>LARGE(AR65:BC65,1)+LARGE(AR65:BC65,2)+LARGE(AR65:BC65,3)+LARGE(AR65:BC65,4)+LARGE(AR65:BC65,5)+LARGE(AR65:BC65,6)+LARGE(AR65:BC65,7)+LARGE(AR65:BC65,8)</f>
        <v>0</v>
      </c>
      <c r="BE65"/>
      <c r="BF65"/>
      <c r="BG65"/>
      <c r="BH65"/>
      <c r="IJ65" s="15"/>
      <c r="IK65" s="15"/>
      <c r="IL65" s="15"/>
      <c r="IM65" s="15"/>
      <c r="IN65"/>
      <c r="IO65"/>
      <c r="IP65"/>
      <c r="IQ65"/>
      <c r="IR65"/>
      <c r="IS65"/>
      <c r="IT65"/>
      <c r="IU65"/>
      <c r="IV65"/>
    </row>
    <row r="66" spans="1:256" ht="11.25" customHeight="1">
      <c r="A66" s="74">
        <f t="shared" si="28"/>
        <v>48</v>
      </c>
      <c r="B66" s="75">
        <f>VALUE(BD66)+C66</f>
        <v>0</v>
      </c>
      <c r="C66" s="76">
        <f>COUNT(G66,J66,M66,P66,S66,V66,Y66,AB66,AE66,AH66,AK66,AN66)</f>
        <v>0</v>
      </c>
      <c r="D66" s="118"/>
      <c r="E66" s="116"/>
      <c r="F66" s="118"/>
      <c r="G66" s="79"/>
      <c r="H66" s="80">
        <f>IF(G66,21-G66,0)</f>
        <v>0</v>
      </c>
      <c r="I66" s="7"/>
      <c r="J66" s="79"/>
      <c r="K66" s="80">
        <f>IF(J66,21-J66,0)</f>
        <v>0</v>
      </c>
      <c r="L66" s="7"/>
      <c r="M66" s="79"/>
      <c r="N66" s="80">
        <f>IF(M66,21-M66,0)</f>
        <v>0</v>
      </c>
      <c r="O66" s="7"/>
      <c r="P66" s="79"/>
      <c r="Q66" s="80">
        <f>IF(P66,21-P66,0)</f>
        <v>0</v>
      </c>
      <c r="R66" s="7"/>
      <c r="S66" s="79"/>
      <c r="T66" s="80">
        <f>IF(S66,21-S66,0)</f>
        <v>0</v>
      </c>
      <c r="U66" s="7"/>
      <c r="V66" s="79"/>
      <c r="W66" s="80">
        <f>IF(V66,21-V66,0)</f>
        <v>0</v>
      </c>
      <c r="X66" s="7"/>
      <c r="Y66" s="79"/>
      <c r="Z66" s="80">
        <f>IF(Y66,21-Y66,0)</f>
        <v>0</v>
      </c>
      <c r="AA66" s="7"/>
      <c r="AB66" s="79"/>
      <c r="AC66" s="80">
        <f>IF(AB66,21-AB66,0)</f>
        <v>0</v>
      </c>
      <c r="AD66" s="7"/>
      <c r="AE66" s="79"/>
      <c r="AF66" s="80">
        <f>IF(AE66,21-AE66,0)</f>
        <v>0</v>
      </c>
      <c r="AG66" s="7"/>
      <c r="AH66" s="79"/>
      <c r="AI66" s="80">
        <f>IF(AH66,21-AH66,0)</f>
        <v>0</v>
      </c>
      <c r="AJ66" s="7"/>
      <c r="AK66" s="82"/>
      <c r="AL66" s="81">
        <f>IF(AK66,21-AK66,0)</f>
        <v>0</v>
      </c>
      <c r="AM66" s="12"/>
      <c r="AN66" s="82"/>
      <c r="AO66" s="81">
        <f>IF(AN66,21-AN66,0)</f>
        <v>0</v>
      </c>
      <c r="AP66" s="12"/>
      <c r="AQ66" s="7"/>
      <c r="AR66" s="84">
        <f>VALUE(H66)</f>
        <v>0</v>
      </c>
      <c r="AS66" s="84">
        <f>VALUE(K66)</f>
        <v>0</v>
      </c>
      <c r="AT66" s="84">
        <f>VALUE(N66)</f>
        <v>0</v>
      </c>
      <c r="AU66" s="84">
        <f>VALUE(Q66)</f>
        <v>0</v>
      </c>
      <c r="AV66" s="84">
        <f>VALUE(T66)</f>
        <v>0</v>
      </c>
      <c r="AW66" s="84">
        <f>VALUE(W66)</f>
        <v>0</v>
      </c>
      <c r="AX66" s="84">
        <f>VALUE(Z66)</f>
        <v>0</v>
      </c>
      <c r="AY66" s="84">
        <f>VALUE(AC66)</f>
        <v>0</v>
      </c>
      <c r="AZ66" s="84">
        <f>VALUE(AF66)</f>
        <v>0</v>
      </c>
      <c r="BA66" s="84">
        <f>VALUE(AI66)</f>
        <v>0</v>
      </c>
      <c r="BB66" s="84">
        <f>VALUE(AL66)</f>
        <v>0</v>
      </c>
      <c r="BC66" s="84">
        <f>VALUE(AO66)</f>
        <v>0</v>
      </c>
      <c r="BD66" s="15">
        <f>LARGE(AR66:BC66,1)+LARGE(AR66:BC66,2)+LARGE(AR66:BC66,3)+LARGE(AR66:BC66,4)+LARGE(AR66:BC66,5)+LARGE(AR66:BC66,6)+LARGE(AR66:BC66,7)+LARGE(AR66:BC66,8)</f>
        <v>0</v>
      </c>
      <c r="BE66"/>
      <c r="BF66"/>
      <c r="BG66"/>
      <c r="BH66"/>
      <c r="IJ66" s="15"/>
      <c r="IK66" s="15"/>
      <c r="IL66" s="15"/>
      <c r="IM66" s="15"/>
      <c r="IN66"/>
      <c r="IO66"/>
      <c r="IP66"/>
      <c r="IQ66"/>
      <c r="IR66"/>
      <c r="IS66"/>
      <c r="IT66"/>
      <c r="IU66"/>
      <c r="IV66"/>
    </row>
    <row r="67" ht="11.25" customHeight="1">
      <c r="C67" s="109">
        <f>SUM(C4:C66)</f>
        <v>109</v>
      </c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8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workbookViewId="0" topLeftCell="A1">
      <pane xSplit="6" ySplit="3" topLeftCell="AC31" activePane="bottomRight" state="frozen"/>
      <selection pane="topLeft" activeCell="A1" sqref="A1"/>
      <selection pane="topRight" activeCell="AC1" sqref="AC1"/>
      <selection pane="bottomLeft" activeCell="A31" sqref="A31"/>
      <selection pane="bottomRight" activeCell="C71" sqref="C71"/>
    </sheetView>
  </sheetViews>
  <sheetFormatPr defaultColWidth="11.421875" defaultRowHeight="12.75"/>
  <cols>
    <col min="1" max="1" width="5.28125" style="14" customWidth="1"/>
    <col min="2" max="2" width="7.00390625" style="109" customWidth="1"/>
    <col min="3" max="3" width="7.8515625" style="109" customWidth="1"/>
    <col min="4" max="4" width="23.421875" style="14" customWidth="1"/>
    <col min="5" max="5" width="9.28125" style="110" customWidth="1"/>
    <col min="6" max="6" width="26.421875" style="14" customWidth="1"/>
    <col min="7" max="7" width="4.7109375" style="119" customWidth="1"/>
    <col min="8" max="8" width="6.421875" style="120" customWidth="1"/>
    <col min="9" max="9" width="7.57421875" style="121" customWidth="1"/>
    <col min="10" max="10" width="4.7109375" style="119" customWidth="1"/>
    <col min="11" max="11" width="6.421875" style="122" customWidth="1"/>
    <col min="12" max="12" width="7.57421875" style="123" customWidth="1"/>
    <col min="13" max="13" width="4.7109375" style="119" customWidth="1"/>
    <col min="14" max="14" width="6.421875" style="120" customWidth="1"/>
    <col min="15" max="15" width="7.57421875" style="123" customWidth="1"/>
    <col min="16" max="16" width="4.7109375" style="119" customWidth="1"/>
    <col min="17" max="17" width="6.421875" style="120" customWidth="1"/>
    <col min="18" max="18" width="7.57421875" style="123" customWidth="1"/>
    <col min="19" max="19" width="4.7109375" style="119" customWidth="1"/>
    <col min="20" max="20" width="6.421875" style="120" customWidth="1"/>
    <col min="21" max="21" width="7.57421875" style="123" customWidth="1"/>
    <col min="22" max="22" width="4.7109375" style="119" customWidth="1"/>
    <col min="23" max="23" width="6.421875" style="119" customWidth="1"/>
    <col min="24" max="24" width="7.57421875" style="123" customWidth="1"/>
    <col min="25" max="25" width="4.7109375" style="119" customWidth="1"/>
    <col min="26" max="26" width="6.421875" style="119" customWidth="1"/>
    <col min="27" max="27" width="7.57421875" style="123" customWidth="1"/>
    <col min="28" max="28" width="4.7109375" style="119" customWidth="1"/>
    <col min="29" max="29" width="6.421875" style="119" customWidth="1"/>
    <col min="30" max="30" width="7.57421875" style="123" customWidth="1"/>
    <col min="31" max="31" width="4.7109375" style="119" customWidth="1"/>
    <col min="32" max="32" width="6.421875" style="119" customWidth="1"/>
    <col min="33" max="33" width="7.57421875" style="123" customWidth="1"/>
    <col min="34" max="34" width="4.7109375" style="119" customWidth="1"/>
    <col min="35" max="35" width="6.421875" style="119" customWidth="1"/>
    <col min="36" max="36" width="7.57421875" style="123" customWidth="1"/>
    <col min="37" max="37" width="4.7109375" style="124" customWidth="1"/>
    <col min="38" max="38" width="6.421875" style="124" customWidth="1"/>
    <col min="39" max="39" width="7.57421875" style="125" customWidth="1"/>
    <col min="40" max="40" width="4.7109375" style="124" customWidth="1"/>
    <col min="41" max="41" width="6.421875" style="124" customWidth="1"/>
    <col min="42" max="42" width="7.57421875" style="125" customWidth="1"/>
    <col min="43" max="43" width="4.7109375" style="119" customWidth="1"/>
    <col min="44" max="44" width="6.421875" style="119" customWidth="1"/>
    <col min="45" max="45" width="4.7109375" style="126" customWidth="1"/>
    <col min="46" max="46" width="4.7109375" style="124" customWidth="1"/>
    <col min="47" max="47" width="5.28125" style="124" customWidth="1"/>
    <col min="48" max="48" width="4.7109375" style="127" customWidth="1"/>
    <col min="49" max="49" width="4.7109375" style="119" customWidth="1"/>
    <col min="50" max="50" width="6.421875" style="119" customWidth="1"/>
    <col min="51" max="51" width="4.7109375" style="123" customWidth="1"/>
    <col min="52" max="53" width="10.7109375" style="119" customWidth="1"/>
    <col min="54" max="56" width="10.7109375" style="14" customWidth="1"/>
    <col min="57" max="107" width="11.421875" style="0" customWidth="1"/>
    <col min="108" max="16384" width="10.7109375" style="14" customWidth="1"/>
  </cols>
  <sheetData>
    <row r="1" spans="1:256" s="31" customFormat="1" ht="11.25" customHeight="1">
      <c r="A1" s="31" t="s">
        <v>568</v>
      </c>
      <c r="B1" s="34"/>
      <c r="C1" s="35"/>
      <c r="E1" s="36"/>
      <c r="G1" s="37" t="s">
        <v>4</v>
      </c>
      <c r="H1" s="38"/>
      <c r="I1" s="39"/>
      <c r="J1" s="37" t="s">
        <v>5</v>
      </c>
      <c r="K1" s="38"/>
      <c r="L1" s="39"/>
      <c r="M1" s="37" t="s">
        <v>6</v>
      </c>
      <c r="N1" s="38"/>
      <c r="O1" s="39"/>
      <c r="P1" s="37" t="s">
        <v>7</v>
      </c>
      <c r="Q1" s="40"/>
      <c r="R1" s="39"/>
      <c r="S1" s="37" t="s">
        <v>8</v>
      </c>
      <c r="T1" s="38"/>
      <c r="U1" s="39"/>
      <c r="V1" s="37" t="s">
        <v>9</v>
      </c>
      <c r="W1" s="38"/>
      <c r="X1" s="39"/>
      <c r="Y1" s="37" t="s">
        <v>10</v>
      </c>
      <c r="Z1" s="41"/>
      <c r="AA1" s="42"/>
      <c r="AB1" s="37" t="s">
        <v>11</v>
      </c>
      <c r="AC1" s="41"/>
      <c r="AD1" s="42"/>
      <c r="AE1" s="37" t="s">
        <v>12</v>
      </c>
      <c r="AF1" s="38"/>
      <c r="AG1" s="39"/>
      <c r="AH1" s="43" t="s">
        <v>13</v>
      </c>
      <c r="AI1" s="44"/>
      <c r="AJ1" s="45"/>
      <c r="AK1" s="43" t="s">
        <v>14</v>
      </c>
      <c r="AL1" s="44"/>
      <c r="AM1" s="27"/>
      <c r="AN1" s="43" t="s">
        <v>15</v>
      </c>
      <c r="AO1" s="44"/>
      <c r="AP1" s="45"/>
      <c r="AQ1" s="46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8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IF1" s="48"/>
      <c r="IG1" s="48"/>
      <c r="IH1" s="48"/>
      <c r="II1" s="48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31" customFormat="1" ht="11.25" customHeight="1">
      <c r="A2" s="31" t="s">
        <v>569</v>
      </c>
      <c r="B2" s="34"/>
      <c r="C2" s="35"/>
      <c r="E2" s="36"/>
      <c r="G2" s="37" t="s">
        <v>17</v>
      </c>
      <c r="H2" s="49"/>
      <c r="I2" s="50"/>
      <c r="J2" s="37" t="s">
        <v>18</v>
      </c>
      <c r="K2" s="49"/>
      <c r="L2" s="50"/>
      <c r="M2" s="37" t="s">
        <v>17</v>
      </c>
      <c r="N2" s="49"/>
      <c r="O2" s="50"/>
      <c r="P2" s="37" t="s">
        <v>19</v>
      </c>
      <c r="Q2" s="51"/>
      <c r="R2" s="50"/>
      <c r="S2" s="37" t="s">
        <v>20</v>
      </c>
      <c r="T2" s="49"/>
      <c r="U2" s="50"/>
      <c r="V2" s="37" t="s">
        <v>21</v>
      </c>
      <c r="W2" s="49"/>
      <c r="X2" s="50"/>
      <c r="Y2" s="37" t="s">
        <v>22</v>
      </c>
      <c r="Z2" s="52"/>
      <c r="AA2" s="53"/>
      <c r="AB2" s="37" t="s">
        <v>17</v>
      </c>
      <c r="AC2" s="52"/>
      <c r="AD2" s="53"/>
      <c r="AE2" s="37" t="s">
        <v>17</v>
      </c>
      <c r="AF2" s="49"/>
      <c r="AG2" s="50"/>
      <c r="AH2" s="43" t="s">
        <v>23</v>
      </c>
      <c r="AI2" s="54"/>
      <c r="AJ2" s="55"/>
      <c r="AK2" s="43" t="s">
        <v>17</v>
      </c>
      <c r="AL2" s="54"/>
      <c r="AM2" s="29"/>
      <c r="AN2" s="43" t="s">
        <v>17</v>
      </c>
      <c r="AO2" s="54"/>
      <c r="AP2" s="55"/>
      <c r="AQ2" s="56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8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IF2" s="48"/>
      <c r="IG2" s="48"/>
      <c r="IH2" s="48"/>
      <c r="II2" s="48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73" customFormat="1" ht="11.25" customHeight="1">
      <c r="A3" s="57" t="s">
        <v>24</v>
      </c>
      <c r="B3" s="58" t="s">
        <v>25</v>
      </c>
      <c r="C3" s="59" t="s">
        <v>26</v>
      </c>
      <c r="D3" s="60" t="s">
        <v>27</v>
      </c>
      <c r="E3" s="61" t="s">
        <v>28</v>
      </c>
      <c r="F3" s="60" t="s">
        <v>29</v>
      </c>
      <c r="G3" s="62"/>
      <c r="H3" s="63" t="s">
        <v>25</v>
      </c>
      <c r="I3" s="64"/>
      <c r="J3" s="62"/>
      <c r="K3" s="63" t="s">
        <v>25</v>
      </c>
      <c r="L3" s="64"/>
      <c r="M3" s="62"/>
      <c r="N3" s="63" t="s">
        <v>25</v>
      </c>
      <c r="O3" s="64"/>
      <c r="P3" s="62"/>
      <c r="Q3" s="65" t="s">
        <v>25</v>
      </c>
      <c r="R3" s="64"/>
      <c r="S3" s="62"/>
      <c r="T3" s="63" t="s">
        <v>25</v>
      </c>
      <c r="U3" s="64"/>
      <c r="V3" s="62"/>
      <c r="W3" s="63" t="s">
        <v>25</v>
      </c>
      <c r="X3" s="64"/>
      <c r="Y3" s="62"/>
      <c r="Z3" s="63" t="s">
        <v>25</v>
      </c>
      <c r="AA3" s="64"/>
      <c r="AB3" s="66"/>
      <c r="AC3" s="128" t="s">
        <v>25</v>
      </c>
      <c r="AD3" s="67"/>
      <c r="AE3" s="62"/>
      <c r="AF3" s="63" t="s">
        <v>25</v>
      </c>
      <c r="AG3" s="64"/>
      <c r="AH3" s="68"/>
      <c r="AI3" s="69" t="s">
        <v>25</v>
      </c>
      <c r="AJ3" s="70"/>
      <c r="AK3" s="68"/>
      <c r="AL3" s="69" t="s">
        <v>25</v>
      </c>
      <c r="AM3" s="70"/>
      <c r="AN3" s="68"/>
      <c r="AO3" s="69" t="s">
        <v>25</v>
      </c>
      <c r="AP3" s="70"/>
      <c r="AQ3" s="71"/>
      <c r="AR3" s="72">
        <v>1</v>
      </c>
      <c r="AS3" s="72">
        <v>2</v>
      </c>
      <c r="AT3" s="72">
        <v>3</v>
      </c>
      <c r="AU3" s="72">
        <v>4</v>
      </c>
      <c r="AV3" s="72">
        <v>5</v>
      </c>
      <c r="AW3" s="72">
        <v>6</v>
      </c>
      <c r="AX3" s="72">
        <v>7</v>
      </c>
      <c r="AY3" s="72">
        <v>8</v>
      </c>
      <c r="AZ3" s="72">
        <v>9</v>
      </c>
      <c r="BA3" s="72">
        <v>10</v>
      </c>
      <c r="BB3" s="72">
        <v>11</v>
      </c>
      <c r="BC3" s="72">
        <v>12</v>
      </c>
      <c r="BD3" s="48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IF3" s="48"/>
      <c r="IG3" s="48"/>
      <c r="IH3" s="48"/>
      <c r="II3" s="48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.25" customHeight="1">
      <c r="A4" s="129">
        <f>RANK(B4,$B$4:$B$69)</f>
        <v>1</v>
      </c>
      <c r="B4" s="130">
        <f aca="true" t="shared" si="0" ref="B4:B44">VALUE(BD4)+C4</f>
        <v>128</v>
      </c>
      <c r="C4" s="131">
        <f aca="true" t="shared" si="1" ref="C4:C44">COUNT(G4,J4,M4,P4,S4,V4,Y4,AB4,AE4,AH4,AK4,AN4)</f>
        <v>12</v>
      </c>
      <c r="D4" s="77" t="s">
        <v>71</v>
      </c>
      <c r="E4" s="78">
        <v>59</v>
      </c>
      <c r="F4" s="77" t="s">
        <v>31</v>
      </c>
      <c r="G4" s="82">
        <v>1</v>
      </c>
      <c r="H4" s="81">
        <f aca="true" t="shared" si="2" ref="H4:H44">IF(G4,16-G4,0)</f>
        <v>15</v>
      </c>
      <c r="I4" s="12" t="s">
        <v>72</v>
      </c>
      <c r="J4" s="82">
        <v>3</v>
      </c>
      <c r="K4" s="81">
        <f aca="true" t="shared" si="3" ref="K4:K44">IF(J4,16-J4,0)</f>
        <v>13</v>
      </c>
      <c r="L4" s="12" t="s">
        <v>73</v>
      </c>
      <c r="M4" s="82">
        <v>2</v>
      </c>
      <c r="N4" s="81">
        <f aca="true" t="shared" si="4" ref="N4:N44">IF(M4,16-M4,0)</f>
        <v>14</v>
      </c>
      <c r="O4" s="12" t="s">
        <v>74</v>
      </c>
      <c r="P4" s="82">
        <v>2</v>
      </c>
      <c r="Q4" s="81">
        <f aca="true" t="shared" si="5" ref="Q4:Q44">IF(P4,16-P4,0)</f>
        <v>14</v>
      </c>
      <c r="R4" s="12" t="s">
        <v>75</v>
      </c>
      <c r="S4" s="82">
        <v>3</v>
      </c>
      <c r="T4" s="81">
        <f aca="true" t="shared" si="6" ref="T4:T44">IF(S4,16-S4,0)</f>
        <v>13</v>
      </c>
      <c r="U4" s="12" t="s">
        <v>76</v>
      </c>
      <c r="V4" s="82">
        <v>2</v>
      </c>
      <c r="W4" s="81">
        <f aca="true" t="shared" si="7" ref="W4:W44">IF(V4,16-V4,0)</f>
        <v>14</v>
      </c>
      <c r="X4" s="12" t="s">
        <v>77</v>
      </c>
      <c r="Y4" s="82">
        <v>5</v>
      </c>
      <c r="Z4" s="81">
        <f aca="true" t="shared" si="8" ref="Z4:Z44">IF(Y4,16-Y4,0)</f>
        <v>11</v>
      </c>
      <c r="AA4" s="12" t="s">
        <v>78</v>
      </c>
      <c r="AB4" s="79">
        <v>2</v>
      </c>
      <c r="AC4" s="80">
        <f aca="true" t="shared" si="9" ref="AC4:AC44">IF(AB4,16-AB4,0)</f>
        <v>14</v>
      </c>
      <c r="AD4" s="7" t="s">
        <v>79</v>
      </c>
      <c r="AE4" s="79">
        <v>1</v>
      </c>
      <c r="AF4" s="80">
        <f aca="true" t="shared" si="10" ref="AF4:AF48">IF(AE4,16-AE4,0)</f>
        <v>15</v>
      </c>
      <c r="AG4" s="7" t="s">
        <v>80</v>
      </c>
      <c r="AH4" s="79">
        <v>5</v>
      </c>
      <c r="AI4" s="80">
        <f aca="true" t="shared" si="11" ref="AI4:AI48">IF(AH4,16-AH4,0)</f>
        <v>11</v>
      </c>
      <c r="AJ4" s="7" t="s">
        <v>81</v>
      </c>
      <c r="AK4" s="82">
        <v>1</v>
      </c>
      <c r="AL4" s="81">
        <f aca="true" t="shared" si="12" ref="AL4:AL48">IF(AK4,16-AK4,0)</f>
        <v>15</v>
      </c>
      <c r="AM4" s="12" t="s">
        <v>82</v>
      </c>
      <c r="AN4" s="82">
        <v>1</v>
      </c>
      <c r="AO4" s="81">
        <f aca="true" t="shared" si="13" ref="AO4:AO48">IF(AN4,16-AN4,0)</f>
        <v>15</v>
      </c>
      <c r="AP4" s="12" t="s">
        <v>570</v>
      </c>
      <c r="AQ4" s="7"/>
      <c r="AR4" s="84">
        <f aca="true" t="shared" si="14" ref="AR4:AR48">VALUE(H4)</f>
        <v>15</v>
      </c>
      <c r="AS4" s="84">
        <f aca="true" t="shared" si="15" ref="AS4:AS48">VALUE(K4)</f>
        <v>13</v>
      </c>
      <c r="AT4" s="84">
        <f aca="true" t="shared" si="16" ref="AT4:AT48">VALUE(N4)</f>
        <v>14</v>
      </c>
      <c r="AU4" s="84">
        <f aca="true" t="shared" si="17" ref="AU4:AU48">VALUE(Q4)</f>
        <v>14</v>
      </c>
      <c r="AV4" s="84">
        <f aca="true" t="shared" si="18" ref="AV4:AV48">VALUE(T4)</f>
        <v>13</v>
      </c>
      <c r="AW4" s="84">
        <f aca="true" t="shared" si="19" ref="AW4:AW48">VALUE(W4)</f>
        <v>14</v>
      </c>
      <c r="AX4" s="84">
        <f aca="true" t="shared" si="20" ref="AX4:AX48">VALUE(Z4)</f>
        <v>11</v>
      </c>
      <c r="AY4" s="84">
        <f aca="true" t="shared" si="21" ref="AY4:AY48">VALUE(AC4)</f>
        <v>14</v>
      </c>
      <c r="AZ4" s="84">
        <f aca="true" t="shared" si="22" ref="AZ4:AZ48">VALUE(AF4)</f>
        <v>15</v>
      </c>
      <c r="BA4" s="84">
        <f aca="true" t="shared" si="23" ref="BA4:BA48">VALUE(AI4)</f>
        <v>11</v>
      </c>
      <c r="BB4" s="84">
        <f aca="true" t="shared" si="24" ref="BB4:BB48">VALUE(AL4)</f>
        <v>15</v>
      </c>
      <c r="BC4" s="84">
        <f aca="true" t="shared" si="25" ref="BC4:BC48">VALUE(AO4)</f>
        <v>15</v>
      </c>
      <c r="BD4" s="85">
        <f aca="true" t="shared" si="26" ref="BD4:BD48">LARGE(AR4:BC4,1)+LARGE(AR4:BC4,2)+LARGE(AR4:BC4,3)+LARGE(AR4:BC4,4)+LARGE(AR4:BC4,5)+LARGE(AR4:BC4,6)+LARGE(AR4:BC4,7)+LARGE(AR4:BC4,8)</f>
        <v>116</v>
      </c>
      <c r="IJ4" s="15"/>
      <c r="IK4" s="15"/>
      <c r="IL4" s="15"/>
      <c r="IM4" s="15"/>
      <c r="IN4"/>
      <c r="IO4"/>
      <c r="IP4"/>
      <c r="IQ4"/>
      <c r="IR4"/>
      <c r="IS4"/>
      <c r="IT4"/>
      <c r="IU4"/>
      <c r="IV4"/>
    </row>
    <row r="5" spans="1:256" ht="11.25" customHeight="1">
      <c r="A5" s="129">
        <f>RANK(B5,$B$4:$B$69)</f>
        <v>2</v>
      </c>
      <c r="B5" s="130">
        <f t="shared" si="0"/>
        <v>127</v>
      </c>
      <c r="C5" s="131">
        <f t="shared" si="1"/>
        <v>12</v>
      </c>
      <c r="D5" s="77" t="s">
        <v>84</v>
      </c>
      <c r="E5" s="78">
        <v>63</v>
      </c>
      <c r="F5" s="77" t="s">
        <v>31</v>
      </c>
      <c r="G5" s="82">
        <v>2</v>
      </c>
      <c r="H5" s="81">
        <f t="shared" si="2"/>
        <v>14</v>
      </c>
      <c r="I5" s="12" t="s">
        <v>85</v>
      </c>
      <c r="J5" s="82">
        <v>1</v>
      </c>
      <c r="K5" s="81">
        <f t="shared" si="3"/>
        <v>15</v>
      </c>
      <c r="L5" s="12" t="s">
        <v>86</v>
      </c>
      <c r="M5" s="82">
        <v>3</v>
      </c>
      <c r="N5" s="81">
        <f t="shared" si="4"/>
        <v>13</v>
      </c>
      <c r="O5" s="12" t="s">
        <v>87</v>
      </c>
      <c r="P5" s="82">
        <v>1</v>
      </c>
      <c r="Q5" s="81">
        <f t="shared" si="5"/>
        <v>15</v>
      </c>
      <c r="R5" s="12" t="s">
        <v>88</v>
      </c>
      <c r="S5" s="82">
        <v>2</v>
      </c>
      <c r="T5" s="81">
        <f t="shared" si="6"/>
        <v>14</v>
      </c>
      <c r="U5" s="12" t="s">
        <v>89</v>
      </c>
      <c r="V5" s="82">
        <v>1</v>
      </c>
      <c r="W5" s="81">
        <f t="shared" si="7"/>
        <v>15</v>
      </c>
      <c r="X5" s="12" t="s">
        <v>90</v>
      </c>
      <c r="Y5" s="82">
        <v>3</v>
      </c>
      <c r="Z5" s="81">
        <f t="shared" si="8"/>
        <v>13</v>
      </c>
      <c r="AA5" s="12" t="s">
        <v>91</v>
      </c>
      <c r="AB5" s="79">
        <v>4</v>
      </c>
      <c r="AC5" s="80">
        <f t="shared" si="9"/>
        <v>12</v>
      </c>
      <c r="AD5" s="7" t="s">
        <v>92</v>
      </c>
      <c r="AE5" s="79">
        <v>2</v>
      </c>
      <c r="AF5" s="80">
        <f t="shared" si="10"/>
        <v>14</v>
      </c>
      <c r="AG5" s="7" t="s">
        <v>93</v>
      </c>
      <c r="AH5" s="79">
        <v>3</v>
      </c>
      <c r="AI5" s="80">
        <f t="shared" si="11"/>
        <v>13</v>
      </c>
      <c r="AJ5" s="12" t="s">
        <v>94</v>
      </c>
      <c r="AK5" s="82">
        <v>2</v>
      </c>
      <c r="AL5" s="81">
        <f t="shared" si="12"/>
        <v>14</v>
      </c>
      <c r="AM5" s="12" t="s">
        <v>95</v>
      </c>
      <c r="AN5" s="82">
        <v>2</v>
      </c>
      <c r="AO5" s="81">
        <f t="shared" si="13"/>
        <v>14</v>
      </c>
      <c r="AP5" s="12" t="s">
        <v>96</v>
      </c>
      <c r="AQ5" s="7"/>
      <c r="AR5" s="84">
        <f t="shared" si="14"/>
        <v>14</v>
      </c>
      <c r="AS5" s="84">
        <f t="shared" si="15"/>
        <v>15</v>
      </c>
      <c r="AT5" s="84">
        <f t="shared" si="16"/>
        <v>13</v>
      </c>
      <c r="AU5" s="84">
        <f t="shared" si="17"/>
        <v>15</v>
      </c>
      <c r="AV5" s="84">
        <f t="shared" si="18"/>
        <v>14</v>
      </c>
      <c r="AW5" s="84">
        <f t="shared" si="19"/>
        <v>15</v>
      </c>
      <c r="AX5" s="84">
        <f t="shared" si="20"/>
        <v>13</v>
      </c>
      <c r="AY5" s="84">
        <f t="shared" si="21"/>
        <v>12</v>
      </c>
      <c r="AZ5" s="84">
        <f t="shared" si="22"/>
        <v>14</v>
      </c>
      <c r="BA5" s="84">
        <f t="shared" si="23"/>
        <v>13</v>
      </c>
      <c r="BB5" s="84">
        <f t="shared" si="24"/>
        <v>14</v>
      </c>
      <c r="BC5" s="84">
        <f t="shared" si="25"/>
        <v>14</v>
      </c>
      <c r="BD5" s="85">
        <f t="shared" si="26"/>
        <v>115</v>
      </c>
      <c r="IJ5" s="15"/>
      <c r="IK5" s="15"/>
      <c r="IL5" s="15"/>
      <c r="IM5" s="15"/>
      <c r="IN5"/>
      <c r="IO5"/>
      <c r="IP5"/>
      <c r="IQ5"/>
      <c r="IR5"/>
      <c r="IS5"/>
      <c r="IT5"/>
      <c r="IU5"/>
      <c r="IV5"/>
    </row>
    <row r="6" spans="1:256" ht="11.25" customHeight="1">
      <c r="A6" s="129">
        <f>RANK(B6,$B$4:$B$69)</f>
        <v>3</v>
      </c>
      <c r="B6" s="130">
        <f t="shared" si="0"/>
        <v>126</v>
      </c>
      <c r="C6" s="131">
        <f t="shared" si="1"/>
        <v>12</v>
      </c>
      <c r="D6" s="77" t="s">
        <v>97</v>
      </c>
      <c r="E6" s="78">
        <v>57</v>
      </c>
      <c r="F6" s="77" t="s">
        <v>31</v>
      </c>
      <c r="G6" s="82">
        <v>3</v>
      </c>
      <c r="H6" s="81">
        <f t="shared" si="2"/>
        <v>13</v>
      </c>
      <c r="I6" s="12" t="s">
        <v>98</v>
      </c>
      <c r="J6" s="82">
        <v>2</v>
      </c>
      <c r="K6" s="81">
        <f t="shared" si="3"/>
        <v>14</v>
      </c>
      <c r="L6" s="12" t="s">
        <v>99</v>
      </c>
      <c r="M6" s="82">
        <v>1</v>
      </c>
      <c r="N6" s="81">
        <f t="shared" si="4"/>
        <v>15</v>
      </c>
      <c r="O6" s="12" t="s">
        <v>100</v>
      </c>
      <c r="P6" s="82">
        <v>3</v>
      </c>
      <c r="Q6" s="81">
        <f t="shared" si="5"/>
        <v>13</v>
      </c>
      <c r="R6" s="12" t="s">
        <v>101</v>
      </c>
      <c r="S6" s="82">
        <v>1</v>
      </c>
      <c r="T6" s="81">
        <f t="shared" si="6"/>
        <v>15</v>
      </c>
      <c r="U6" s="12" t="s">
        <v>102</v>
      </c>
      <c r="V6" s="82">
        <v>3</v>
      </c>
      <c r="W6" s="81">
        <f t="shared" si="7"/>
        <v>13</v>
      </c>
      <c r="X6" s="12" t="s">
        <v>103</v>
      </c>
      <c r="Y6" s="82">
        <v>1</v>
      </c>
      <c r="Z6" s="81">
        <f t="shared" si="8"/>
        <v>15</v>
      </c>
      <c r="AA6" s="12" t="s">
        <v>104</v>
      </c>
      <c r="AB6" s="79">
        <v>1</v>
      </c>
      <c r="AC6" s="80">
        <f t="shared" si="9"/>
        <v>15</v>
      </c>
      <c r="AD6" s="7" t="s">
        <v>105</v>
      </c>
      <c r="AE6" s="79">
        <v>3</v>
      </c>
      <c r="AF6" s="80">
        <f t="shared" si="10"/>
        <v>13</v>
      </c>
      <c r="AG6" s="7" t="s">
        <v>106</v>
      </c>
      <c r="AH6" s="79">
        <v>2</v>
      </c>
      <c r="AI6" s="80">
        <f t="shared" si="11"/>
        <v>14</v>
      </c>
      <c r="AJ6" s="7" t="s">
        <v>107</v>
      </c>
      <c r="AK6" s="82">
        <v>4</v>
      </c>
      <c r="AL6" s="81">
        <f t="shared" si="12"/>
        <v>12</v>
      </c>
      <c r="AM6" s="12" t="s">
        <v>108</v>
      </c>
      <c r="AN6" s="82">
        <v>3</v>
      </c>
      <c r="AO6" s="81">
        <f t="shared" si="13"/>
        <v>13</v>
      </c>
      <c r="AP6" s="12" t="s">
        <v>109</v>
      </c>
      <c r="AQ6" s="7"/>
      <c r="AR6" s="84">
        <f t="shared" si="14"/>
        <v>13</v>
      </c>
      <c r="AS6" s="84">
        <f t="shared" si="15"/>
        <v>14</v>
      </c>
      <c r="AT6" s="84">
        <f t="shared" si="16"/>
        <v>15</v>
      </c>
      <c r="AU6" s="84">
        <f t="shared" si="17"/>
        <v>13</v>
      </c>
      <c r="AV6" s="84">
        <f t="shared" si="18"/>
        <v>15</v>
      </c>
      <c r="AW6" s="84">
        <f t="shared" si="19"/>
        <v>13</v>
      </c>
      <c r="AX6" s="84">
        <f t="shared" si="20"/>
        <v>15</v>
      </c>
      <c r="AY6" s="84">
        <f t="shared" si="21"/>
        <v>15</v>
      </c>
      <c r="AZ6" s="84">
        <f t="shared" si="22"/>
        <v>13</v>
      </c>
      <c r="BA6" s="84">
        <f t="shared" si="23"/>
        <v>14</v>
      </c>
      <c r="BB6" s="84">
        <f t="shared" si="24"/>
        <v>12</v>
      </c>
      <c r="BC6" s="84">
        <f t="shared" si="25"/>
        <v>13</v>
      </c>
      <c r="BD6" s="85">
        <f t="shared" si="26"/>
        <v>114</v>
      </c>
      <c r="IJ6" s="15"/>
      <c r="IK6" s="15"/>
      <c r="IL6" s="15"/>
      <c r="IM6" s="15"/>
      <c r="IN6"/>
      <c r="IO6"/>
      <c r="IP6"/>
      <c r="IQ6"/>
      <c r="IR6"/>
      <c r="IS6"/>
      <c r="IT6"/>
      <c r="IU6"/>
      <c r="IV6"/>
    </row>
    <row r="7" spans="1:256" ht="11.25" customHeight="1">
      <c r="A7" s="129">
        <f>RANK(B7,$B$4:$B$69)</f>
        <v>4</v>
      </c>
      <c r="B7" s="130">
        <f t="shared" si="0"/>
        <v>98</v>
      </c>
      <c r="C7" s="131">
        <f t="shared" si="1"/>
        <v>9</v>
      </c>
      <c r="D7" s="86" t="s">
        <v>145</v>
      </c>
      <c r="E7" s="116">
        <v>63</v>
      </c>
      <c r="F7" s="86" t="s">
        <v>124</v>
      </c>
      <c r="G7" s="82">
        <v>4</v>
      </c>
      <c r="H7" s="81">
        <f t="shared" si="2"/>
        <v>12</v>
      </c>
      <c r="I7" s="12" t="s">
        <v>146</v>
      </c>
      <c r="J7" s="82">
        <v>5</v>
      </c>
      <c r="K7" s="81">
        <f t="shared" si="3"/>
        <v>11</v>
      </c>
      <c r="L7" s="12" t="s">
        <v>147</v>
      </c>
      <c r="M7" s="82">
        <v>4</v>
      </c>
      <c r="N7" s="81">
        <f t="shared" si="4"/>
        <v>12</v>
      </c>
      <c r="O7" s="12" t="s">
        <v>148</v>
      </c>
      <c r="P7" s="82">
        <v>5</v>
      </c>
      <c r="Q7" s="81">
        <f t="shared" si="5"/>
        <v>11</v>
      </c>
      <c r="R7" s="12" t="s">
        <v>149</v>
      </c>
      <c r="S7" s="82"/>
      <c r="T7" s="81">
        <f t="shared" si="6"/>
        <v>0</v>
      </c>
      <c r="U7" s="12"/>
      <c r="V7" s="82">
        <v>4</v>
      </c>
      <c r="W7" s="81">
        <f t="shared" si="7"/>
        <v>12</v>
      </c>
      <c r="X7" s="12" t="s">
        <v>150</v>
      </c>
      <c r="Y7" s="82">
        <v>7</v>
      </c>
      <c r="Z7" s="81">
        <f t="shared" si="8"/>
        <v>9</v>
      </c>
      <c r="AA7" s="12" t="s">
        <v>151</v>
      </c>
      <c r="AB7" s="79"/>
      <c r="AC7" s="80">
        <f t="shared" si="9"/>
        <v>0</v>
      </c>
      <c r="AD7" s="7"/>
      <c r="AE7" s="79"/>
      <c r="AF7" s="80">
        <f t="shared" si="10"/>
        <v>0</v>
      </c>
      <c r="AG7" s="7"/>
      <c r="AH7" s="79">
        <v>7</v>
      </c>
      <c r="AI7" s="80">
        <f t="shared" si="11"/>
        <v>9</v>
      </c>
      <c r="AJ7" s="7" t="s">
        <v>152</v>
      </c>
      <c r="AK7" s="82">
        <v>5</v>
      </c>
      <c r="AL7" s="81">
        <f t="shared" si="12"/>
        <v>11</v>
      </c>
      <c r="AM7" s="12" t="s">
        <v>153</v>
      </c>
      <c r="AN7" s="82">
        <v>5</v>
      </c>
      <c r="AO7" s="81">
        <f t="shared" si="13"/>
        <v>11</v>
      </c>
      <c r="AP7" s="12" t="s">
        <v>154</v>
      </c>
      <c r="AQ7" s="7"/>
      <c r="AR7" s="84">
        <f t="shared" si="14"/>
        <v>12</v>
      </c>
      <c r="AS7" s="84">
        <f t="shared" si="15"/>
        <v>11</v>
      </c>
      <c r="AT7" s="84">
        <f t="shared" si="16"/>
        <v>12</v>
      </c>
      <c r="AU7" s="84">
        <f t="shared" si="17"/>
        <v>11</v>
      </c>
      <c r="AV7" s="84">
        <f t="shared" si="18"/>
        <v>0</v>
      </c>
      <c r="AW7" s="84">
        <f t="shared" si="19"/>
        <v>12</v>
      </c>
      <c r="AX7" s="84">
        <f t="shared" si="20"/>
        <v>9</v>
      </c>
      <c r="AY7" s="84">
        <f t="shared" si="21"/>
        <v>0</v>
      </c>
      <c r="AZ7" s="84">
        <f t="shared" si="22"/>
        <v>0</v>
      </c>
      <c r="BA7" s="84">
        <f t="shared" si="23"/>
        <v>9</v>
      </c>
      <c r="BB7" s="84">
        <f t="shared" si="24"/>
        <v>11</v>
      </c>
      <c r="BC7" s="84">
        <f t="shared" si="25"/>
        <v>11</v>
      </c>
      <c r="BD7" s="85">
        <f t="shared" si="26"/>
        <v>89</v>
      </c>
      <c r="IJ7" s="15"/>
      <c r="IK7" s="15"/>
      <c r="IL7" s="15"/>
      <c r="IM7" s="15"/>
      <c r="IN7"/>
      <c r="IO7"/>
      <c r="IP7"/>
      <c r="IQ7"/>
      <c r="IR7"/>
      <c r="IS7"/>
      <c r="IT7"/>
      <c r="IU7"/>
      <c r="IV7"/>
    </row>
    <row r="8" spans="1:256" ht="11.25" customHeight="1">
      <c r="A8" s="129">
        <f>RANK(B8,$B$4:$B$69)</f>
        <v>5</v>
      </c>
      <c r="B8" s="130">
        <f t="shared" si="0"/>
        <v>96</v>
      </c>
      <c r="C8" s="131">
        <f t="shared" si="1"/>
        <v>10</v>
      </c>
      <c r="D8" s="77" t="s">
        <v>155</v>
      </c>
      <c r="E8" s="78">
        <v>58</v>
      </c>
      <c r="F8" s="77" t="s">
        <v>31</v>
      </c>
      <c r="G8" s="82">
        <v>7</v>
      </c>
      <c r="H8" s="81">
        <f t="shared" si="2"/>
        <v>9</v>
      </c>
      <c r="I8" s="12" t="s">
        <v>156</v>
      </c>
      <c r="J8" s="82">
        <v>6</v>
      </c>
      <c r="K8" s="81">
        <f t="shared" si="3"/>
        <v>10</v>
      </c>
      <c r="L8" s="12" t="s">
        <v>157</v>
      </c>
      <c r="M8" s="82">
        <v>7</v>
      </c>
      <c r="N8" s="81">
        <f t="shared" si="4"/>
        <v>9</v>
      </c>
      <c r="O8" s="12" t="s">
        <v>158</v>
      </c>
      <c r="P8" s="82">
        <v>6</v>
      </c>
      <c r="Q8" s="81">
        <f t="shared" si="5"/>
        <v>10</v>
      </c>
      <c r="R8" s="12" t="s">
        <v>159</v>
      </c>
      <c r="S8" s="82">
        <v>5</v>
      </c>
      <c r="T8" s="81">
        <f t="shared" si="6"/>
        <v>11</v>
      </c>
      <c r="U8" s="12" t="s">
        <v>160</v>
      </c>
      <c r="V8" s="82">
        <v>5</v>
      </c>
      <c r="W8" s="81">
        <f t="shared" si="7"/>
        <v>11</v>
      </c>
      <c r="X8" s="12" t="s">
        <v>161</v>
      </c>
      <c r="Y8" s="82">
        <v>10</v>
      </c>
      <c r="Z8" s="81">
        <f t="shared" si="8"/>
        <v>6</v>
      </c>
      <c r="AA8" s="12" t="s">
        <v>162</v>
      </c>
      <c r="AB8" s="79"/>
      <c r="AC8" s="80">
        <f t="shared" si="9"/>
        <v>0</v>
      </c>
      <c r="AD8" s="7"/>
      <c r="AE8" s="79">
        <v>4</v>
      </c>
      <c r="AF8" s="80">
        <f t="shared" si="10"/>
        <v>12</v>
      </c>
      <c r="AG8" s="7" t="s">
        <v>163</v>
      </c>
      <c r="AH8" s="79"/>
      <c r="AI8" s="80">
        <f t="shared" si="11"/>
        <v>0</v>
      </c>
      <c r="AJ8" s="7"/>
      <c r="AK8" s="82">
        <v>3</v>
      </c>
      <c r="AL8" s="81">
        <f t="shared" si="12"/>
        <v>13</v>
      </c>
      <c r="AM8" s="12" t="s">
        <v>164</v>
      </c>
      <c r="AN8" s="82">
        <v>6</v>
      </c>
      <c r="AO8" s="81">
        <f t="shared" si="13"/>
        <v>10</v>
      </c>
      <c r="AP8" s="12" t="s">
        <v>165</v>
      </c>
      <c r="AQ8" s="7"/>
      <c r="AR8" s="84">
        <f t="shared" si="14"/>
        <v>9</v>
      </c>
      <c r="AS8" s="84">
        <f t="shared" si="15"/>
        <v>10</v>
      </c>
      <c r="AT8" s="84">
        <f t="shared" si="16"/>
        <v>9</v>
      </c>
      <c r="AU8" s="84">
        <f t="shared" si="17"/>
        <v>10</v>
      </c>
      <c r="AV8" s="84">
        <f t="shared" si="18"/>
        <v>11</v>
      </c>
      <c r="AW8" s="84">
        <f t="shared" si="19"/>
        <v>11</v>
      </c>
      <c r="AX8" s="84">
        <f t="shared" si="20"/>
        <v>6</v>
      </c>
      <c r="AY8" s="84">
        <f t="shared" si="21"/>
        <v>0</v>
      </c>
      <c r="AZ8" s="84">
        <f t="shared" si="22"/>
        <v>12</v>
      </c>
      <c r="BA8" s="84">
        <f t="shared" si="23"/>
        <v>0</v>
      </c>
      <c r="BB8" s="84">
        <f t="shared" si="24"/>
        <v>13</v>
      </c>
      <c r="BC8" s="84">
        <f t="shared" si="25"/>
        <v>10</v>
      </c>
      <c r="BD8" s="85">
        <f t="shared" si="26"/>
        <v>86</v>
      </c>
      <c r="IJ8" s="15"/>
      <c r="IK8" s="15"/>
      <c r="IL8" s="15"/>
      <c r="IM8" s="15"/>
      <c r="IN8"/>
      <c r="IO8"/>
      <c r="IP8"/>
      <c r="IQ8"/>
      <c r="IR8"/>
      <c r="IS8"/>
      <c r="IT8"/>
      <c r="IU8"/>
      <c r="IV8"/>
    </row>
    <row r="9" spans="1:256" ht="11.25" customHeight="1">
      <c r="A9" s="129">
        <f>RANK(B9,$B$4:$B$69)</f>
        <v>6</v>
      </c>
      <c r="B9" s="130">
        <f t="shared" si="0"/>
        <v>55</v>
      </c>
      <c r="C9" s="131">
        <f t="shared" si="1"/>
        <v>8</v>
      </c>
      <c r="D9" s="77" t="s">
        <v>252</v>
      </c>
      <c r="E9" s="78">
        <v>38</v>
      </c>
      <c r="F9" s="77" t="s">
        <v>31</v>
      </c>
      <c r="G9" s="82">
        <v>11</v>
      </c>
      <c r="H9" s="81">
        <f t="shared" si="2"/>
        <v>5</v>
      </c>
      <c r="I9" s="12" t="s">
        <v>571</v>
      </c>
      <c r="J9" s="82">
        <v>13</v>
      </c>
      <c r="K9" s="81">
        <f t="shared" si="3"/>
        <v>3</v>
      </c>
      <c r="L9" s="12" t="s">
        <v>354</v>
      </c>
      <c r="M9" s="82">
        <v>12</v>
      </c>
      <c r="N9" s="81">
        <f t="shared" si="4"/>
        <v>4</v>
      </c>
      <c r="O9" s="12" t="s">
        <v>253</v>
      </c>
      <c r="P9" s="82">
        <v>9</v>
      </c>
      <c r="Q9" s="81">
        <f t="shared" si="5"/>
        <v>7</v>
      </c>
      <c r="R9" s="12" t="s">
        <v>572</v>
      </c>
      <c r="S9" s="82"/>
      <c r="T9" s="81">
        <f t="shared" si="6"/>
        <v>0</v>
      </c>
      <c r="U9" s="12"/>
      <c r="V9" s="82">
        <v>7</v>
      </c>
      <c r="W9" s="81">
        <f t="shared" si="7"/>
        <v>9</v>
      </c>
      <c r="X9" s="12" t="s">
        <v>255</v>
      </c>
      <c r="Y9" s="82"/>
      <c r="Z9" s="81">
        <f t="shared" si="8"/>
        <v>0</v>
      </c>
      <c r="AA9" s="12"/>
      <c r="AB9" s="79">
        <v>6</v>
      </c>
      <c r="AC9" s="80">
        <f t="shared" si="9"/>
        <v>10</v>
      </c>
      <c r="AD9" s="7" t="s">
        <v>256</v>
      </c>
      <c r="AE9" s="79"/>
      <c r="AF9" s="80">
        <f t="shared" si="10"/>
        <v>0</v>
      </c>
      <c r="AG9" s="7"/>
      <c r="AH9" s="79"/>
      <c r="AI9" s="80">
        <f t="shared" si="11"/>
        <v>0</v>
      </c>
      <c r="AJ9" s="12"/>
      <c r="AK9" s="82">
        <v>9</v>
      </c>
      <c r="AL9" s="81">
        <f t="shared" si="12"/>
        <v>7</v>
      </c>
      <c r="AM9" s="12" t="s">
        <v>257</v>
      </c>
      <c r="AN9" s="82">
        <v>14</v>
      </c>
      <c r="AO9" s="81">
        <f t="shared" si="13"/>
        <v>2</v>
      </c>
      <c r="AP9" s="12" t="s">
        <v>258</v>
      </c>
      <c r="AQ9" s="7"/>
      <c r="AR9" s="84">
        <f t="shared" si="14"/>
        <v>5</v>
      </c>
      <c r="AS9" s="84">
        <f t="shared" si="15"/>
        <v>3</v>
      </c>
      <c r="AT9" s="84">
        <f t="shared" si="16"/>
        <v>4</v>
      </c>
      <c r="AU9" s="84">
        <f t="shared" si="17"/>
        <v>7</v>
      </c>
      <c r="AV9" s="84">
        <f t="shared" si="18"/>
        <v>0</v>
      </c>
      <c r="AW9" s="84">
        <f t="shared" si="19"/>
        <v>9</v>
      </c>
      <c r="AX9" s="84">
        <f t="shared" si="20"/>
        <v>0</v>
      </c>
      <c r="AY9" s="84">
        <f t="shared" si="21"/>
        <v>10</v>
      </c>
      <c r="AZ9" s="84">
        <f t="shared" si="22"/>
        <v>0</v>
      </c>
      <c r="BA9" s="84">
        <f t="shared" si="23"/>
        <v>0</v>
      </c>
      <c r="BB9" s="84">
        <f t="shared" si="24"/>
        <v>7</v>
      </c>
      <c r="BC9" s="84">
        <f t="shared" si="25"/>
        <v>2</v>
      </c>
      <c r="BD9" s="85">
        <f t="shared" si="26"/>
        <v>47</v>
      </c>
      <c r="IJ9" s="15"/>
      <c r="IK9" s="15"/>
      <c r="IL9" s="15"/>
      <c r="IM9" s="15"/>
      <c r="IN9"/>
      <c r="IO9"/>
      <c r="IP9"/>
      <c r="IQ9"/>
      <c r="IR9"/>
      <c r="IS9"/>
      <c r="IT9"/>
      <c r="IU9"/>
      <c r="IV9"/>
    </row>
    <row r="10" spans="1:256" ht="11.25" customHeight="1">
      <c r="A10" s="129">
        <f>RANK(B10,$B$4:$B$69)</f>
        <v>7</v>
      </c>
      <c r="B10" s="130">
        <f t="shared" si="0"/>
        <v>50</v>
      </c>
      <c r="C10" s="131">
        <f t="shared" si="1"/>
        <v>5</v>
      </c>
      <c r="D10" s="86" t="s">
        <v>224</v>
      </c>
      <c r="E10" s="116">
        <v>60</v>
      </c>
      <c r="F10" s="77" t="s">
        <v>31</v>
      </c>
      <c r="G10" s="82">
        <v>5</v>
      </c>
      <c r="H10" s="81">
        <f t="shared" si="2"/>
        <v>11</v>
      </c>
      <c r="I10" s="12" t="s">
        <v>225</v>
      </c>
      <c r="J10" s="82">
        <v>8</v>
      </c>
      <c r="K10" s="81">
        <f t="shared" si="3"/>
        <v>8</v>
      </c>
      <c r="L10" s="12" t="s">
        <v>226</v>
      </c>
      <c r="M10" s="82">
        <v>8</v>
      </c>
      <c r="N10" s="81">
        <f t="shared" si="4"/>
        <v>8</v>
      </c>
      <c r="O10" s="12" t="s">
        <v>227</v>
      </c>
      <c r="P10" s="82"/>
      <c r="Q10" s="81">
        <f t="shared" si="5"/>
        <v>0</v>
      </c>
      <c r="R10" s="12"/>
      <c r="S10" s="82"/>
      <c r="T10" s="81">
        <f t="shared" si="6"/>
        <v>0</v>
      </c>
      <c r="U10" s="12"/>
      <c r="V10" s="82"/>
      <c r="W10" s="81">
        <f t="shared" si="7"/>
        <v>0</v>
      </c>
      <c r="X10" s="12"/>
      <c r="Y10" s="82"/>
      <c r="Z10" s="81">
        <f t="shared" si="8"/>
        <v>0</v>
      </c>
      <c r="AA10" s="12"/>
      <c r="AB10" s="79"/>
      <c r="AC10" s="80">
        <f t="shared" si="9"/>
        <v>0</v>
      </c>
      <c r="AD10" s="7"/>
      <c r="AE10" s="79"/>
      <c r="AF10" s="80">
        <f t="shared" si="10"/>
        <v>0</v>
      </c>
      <c r="AG10" s="7"/>
      <c r="AH10" s="79"/>
      <c r="AI10" s="80">
        <f t="shared" si="11"/>
        <v>0</v>
      </c>
      <c r="AJ10" s="7"/>
      <c r="AK10" s="82">
        <v>6</v>
      </c>
      <c r="AL10" s="81">
        <f t="shared" si="12"/>
        <v>10</v>
      </c>
      <c r="AM10" s="12" t="s">
        <v>228</v>
      </c>
      <c r="AN10" s="82">
        <v>8</v>
      </c>
      <c r="AO10" s="81">
        <f t="shared" si="13"/>
        <v>8</v>
      </c>
      <c r="AP10" s="12" t="s">
        <v>229</v>
      </c>
      <c r="AQ10" s="7"/>
      <c r="AR10" s="84">
        <f t="shared" si="14"/>
        <v>11</v>
      </c>
      <c r="AS10" s="84">
        <f t="shared" si="15"/>
        <v>8</v>
      </c>
      <c r="AT10" s="84">
        <f t="shared" si="16"/>
        <v>8</v>
      </c>
      <c r="AU10" s="84">
        <f t="shared" si="17"/>
        <v>0</v>
      </c>
      <c r="AV10" s="84">
        <f t="shared" si="18"/>
        <v>0</v>
      </c>
      <c r="AW10" s="84">
        <f t="shared" si="19"/>
        <v>0</v>
      </c>
      <c r="AX10" s="84">
        <f t="shared" si="20"/>
        <v>0</v>
      </c>
      <c r="AY10" s="84">
        <f t="shared" si="21"/>
        <v>0</v>
      </c>
      <c r="AZ10" s="84">
        <f t="shared" si="22"/>
        <v>0</v>
      </c>
      <c r="BA10" s="84">
        <f t="shared" si="23"/>
        <v>0</v>
      </c>
      <c r="BB10" s="84">
        <f t="shared" si="24"/>
        <v>10</v>
      </c>
      <c r="BC10" s="84">
        <f t="shared" si="25"/>
        <v>8</v>
      </c>
      <c r="BD10" s="85">
        <f t="shared" si="26"/>
        <v>45</v>
      </c>
      <c r="IJ10" s="15"/>
      <c r="IK10" s="15"/>
      <c r="IL10" s="15"/>
      <c r="IM10" s="15"/>
      <c r="IN10"/>
      <c r="IO10"/>
      <c r="IP10"/>
      <c r="IQ10"/>
      <c r="IR10"/>
      <c r="IS10"/>
      <c r="IT10"/>
      <c r="IU10"/>
      <c r="IV10"/>
    </row>
    <row r="11" spans="1:256" ht="11.25" customHeight="1">
      <c r="A11" s="129">
        <f>RANK(B11,$B$4:$B$69)</f>
        <v>8</v>
      </c>
      <c r="B11" s="130">
        <f t="shared" si="0"/>
        <v>49</v>
      </c>
      <c r="C11" s="131">
        <f t="shared" si="1"/>
        <v>4</v>
      </c>
      <c r="D11" s="86" t="s">
        <v>215</v>
      </c>
      <c r="E11" s="116">
        <v>61</v>
      </c>
      <c r="F11" s="86" t="s">
        <v>216</v>
      </c>
      <c r="G11" s="82"/>
      <c r="H11" s="81">
        <f t="shared" si="2"/>
        <v>0</v>
      </c>
      <c r="I11" s="12"/>
      <c r="J11" s="82"/>
      <c r="K11" s="81">
        <f t="shared" si="3"/>
        <v>0</v>
      </c>
      <c r="L11" s="12"/>
      <c r="M11" s="82">
        <v>5</v>
      </c>
      <c r="N11" s="81">
        <f t="shared" si="4"/>
        <v>11</v>
      </c>
      <c r="O11" s="12" t="s">
        <v>217</v>
      </c>
      <c r="P11" s="82">
        <v>4</v>
      </c>
      <c r="Q11" s="81">
        <f t="shared" si="5"/>
        <v>12</v>
      </c>
      <c r="R11" s="12" t="s">
        <v>218</v>
      </c>
      <c r="S11" s="82"/>
      <c r="T11" s="81">
        <f t="shared" si="6"/>
        <v>0</v>
      </c>
      <c r="U11" s="12"/>
      <c r="V11" s="82"/>
      <c r="W11" s="81">
        <f t="shared" si="7"/>
        <v>0</v>
      </c>
      <c r="X11" s="12"/>
      <c r="Y11" s="82">
        <v>6</v>
      </c>
      <c r="Z11" s="81">
        <f t="shared" si="8"/>
        <v>10</v>
      </c>
      <c r="AA11" s="12" t="s">
        <v>151</v>
      </c>
      <c r="AB11" s="79"/>
      <c r="AC11" s="80">
        <f t="shared" si="9"/>
        <v>0</v>
      </c>
      <c r="AD11" s="7"/>
      <c r="AE11" s="79"/>
      <c r="AF11" s="80">
        <f t="shared" si="10"/>
        <v>0</v>
      </c>
      <c r="AG11" s="7"/>
      <c r="AH11" s="79"/>
      <c r="AI11" s="80">
        <f t="shared" si="11"/>
        <v>0</v>
      </c>
      <c r="AJ11" s="12"/>
      <c r="AK11" s="82"/>
      <c r="AL11" s="81">
        <f t="shared" si="12"/>
        <v>0</v>
      </c>
      <c r="AM11" s="12"/>
      <c r="AN11" s="82">
        <v>4</v>
      </c>
      <c r="AO11" s="81">
        <f t="shared" si="13"/>
        <v>12</v>
      </c>
      <c r="AP11" s="12" t="s">
        <v>219</v>
      </c>
      <c r="AQ11" s="7"/>
      <c r="AR11" s="84">
        <f t="shared" si="14"/>
        <v>0</v>
      </c>
      <c r="AS11" s="84">
        <f t="shared" si="15"/>
        <v>0</v>
      </c>
      <c r="AT11" s="84">
        <f t="shared" si="16"/>
        <v>11</v>
      </c>
      <c r="AU11" s="84">
        <f t="shared" si="17"/>
        <v>12</v>
      </c>
      <c r="AV11" s="84">
        <f t="shared" si="18"/>
        <v>0</v>
      </c>
      <c r="AW11" s="84">
        <f t="shared" si="19"/>
        <v>0</v>
      </c>
      <c r="AX11" s="84">
        <f t="shared" si="20"/>
        <v>10</v>
      </c>
      <c r="AY11" s="84">
        <f t="shared" si="21"/>
        <v>0</v>
      </c>
      <c r="AZ11" s="84">
        <f t="shared" si="22"/>
        <v>0</v>
      </c>
      <c r="BA11" s="84">
        <f t="shared" si="23"/>
        <v>0</v>
      </c>
      <c r="BB11" s="84">
        <f t="shared" si="24"/>
        <v>0</v>
      </c>
      <c r="BC11" s="84">
        <f t="shared" si="25"/>
        <v>12</v>
      </c>
      <c r="BD11" s="85">
        <f t="shared" si="26"/>
        <v>45</v>
      </c>
      <c r="IJ11" s="15"/>
      <c r="IK11" s="15"/>
      <c r="IL11" s="15"/>
      <c r="IM11" s="15"/>
      <c r="IN11"/>
      <c r="IO11"/>
      <c r="IP11"/>
      <c r="IQ11"/>
      <c r="IR11"/>
      <c r="IS11"/>
      <c r="IT11"/>
      <c r="IU11"/>
      <c r="IV11"/>
    </row>
    <row r="12" spans="1:256" ht="11.25" customHeight="1">
      <c r="A12" s="129">
        <f>RANK(B12,$B$4:$B$69)</f>
        <v>9</v>
      </c>
      <c r="B12" s="130">
        <f t="shared" si="0"/>
        <v>46</v>
      </c>
      <c r="C12" s="131">
        <f t="shared" si="1"/>
        <v>4</v>
      </c>
      <c r="D12" s="86" t="s">
        <v>239</v>
      </c>
      <c r="E12" s="116">
        <v>63</v>
      </c>
      <c r="F12" s="86" t="s">
        <v>177</v>
      </c>
      <c r="G12" s="82"/>
      <c r="H12" s="81">
        <f t="shared" si="2"/>
        <v>0</v>
      </c>
      <c r="I12" s="12"/>
      <c r="J12" s="82">
        <v>7</v>
      </c>
      <c r="K12" s="81">
        <f t="shared" si="3"/>
        <v>9</v>
      </c>
      <c r="L12" s="12" t="s">
        <v>240</v>
      </c>
      <c r="M12" s="82"/>
      <c r="N12" s="81">
        <f t="shared" si="4"/>
        <v>0</v>
      </c>
      <c r="O12" s="12"/>
      <c r="P12" s="82"/>
      <c r="Q12" s="81">
        <f t="shared" si="5"/>
        <v>0</v>
      </c>
      <c r="R12" s="12"/>
      <c r="S12" s="82"/>
      <c r="T12" s="81">
        <f t="shared" si="6"/>
        <v>0</v>
      </c>
      <c r="U12" s="12"/>
      <c r="V12" s="82"/>
      <c r="W12" s="81">
        <f t="shared" si="7"/>
        <v>0</v>
      </c>
      <c r="X12" s="12"/>
      <c r="Y12" s="82">
        <v>11</v>
      </c>
      <c r="Z12" s="81">
        <f t="shared" si="8"/>
        <v>5</v>
      </c>
      <c r="AA12" s="12" t="s">
        <v>573</v>
      </c>
      <c r="AB12" s="79">
        <v>3</v>
      </c>
      <c r="AC12" s="80">
        <f t="shared" si="9"/>
        <v>13</v>
      </c>
      <c r="AD12" s="7" t="s">
        <v>74</v>
      </c>
      <c r="AE12" s="79"/>
      <c r="AF12" s="80">
        <f t="shared" si="10"/>
        <v>0</v>
      </c>
      <c r="AG12" s="7"/>
      <c r="AH12" s="79">
        <v>1</v>
      </c>
      <c r="AI12" s="80">
        <f t="shared" si="11"/>
        <v>15</v>
      </c>
      <c r="AJ12" s="7" t="s">
        <v>241</v>
      </c>
      <c r="AK12" s="82"/>
      <c r="AL12" s="81">
        <f t="shared" si="12"/>
        <v>0</v>
      </c>
      <c r="AM12" s="12"/>
      <c r="AN12" s="82"/>
      <c r="AO12" s="81">
        <f t="shared" si="13"/>
        <v>0</v>
      </c>
      <c r="AP12" s="12"/>
      <c r="AQ12" s="7"/>
      <c r="AR12" s="84">
        <f t="shared" si="14"/>
        <v>0</v>
      </c>
      <c r="AS12" s="84">
        <f t="shared" si="15"/>
        <v>9</v>
      </c>
      <c r="AT12" s="84">
        <f t="shared" si="16"/>
        <v>0</v>
      </c>
      <c r="AU12" s="84">
        <f t="shared" si="17"/>
        <v>0</v>
      </c>
      <c r="AV12" s="84">
        <f t="shared" si="18"/>
        <v>0</v>
      </c>
      <c r="AW12" s="84">
        <f t="shared" si="19"/>
        <v>0</v>
      </c>
      <c r="AX12" s="84">
        <f t="shared" si="20"/>
        <v>5</v>
      </c>
      <c r="AY12" s="84">
        <f t="shared" si="21"/>
        <v>13</v>
      </c>
      <c r="AZ12" s="84">
        <f t="shared" si="22"/>
        <v>0</v>
      </c>
      <c r="BA12" s="84">
        <f t="shared" si="23"/>
        <v>15</v>
      </c>
      <c r="BB12" s="84">
        <f t="shared" si="24"/>
        <v>0</v>
      </c>
      <c r="BC12" s="84">
        <f t="shared" si="25"/>
        <v>0</v>
      </c>
      <c r="BD12" s="85">
        <f t="shared" si="26"/>
        <v>42</v>
      </c>
      <c r="IJ12" s="15"/>
      <c r="IK12" s="15"/>
      <c r="IL12" s="15"/>
      <c r="IM12" s="15"/>
      <c r="IN12"/>
      <c r="IO12"/>
      <c r="IP12"/>
      <c r="IQ12"/>
      <c r="IR12"/>
      <c r="IS12"/>
      <c r="IT12"/>
      <c r="IU12"/>
      <c r="IV12"/>
    </row>
    <row r="13" spans="1:256" ht="11.25" customHeight="1">
      <c r="A13" s="129">
        <f>RANK(B13,$B$4:$B$69)</f>
        <v>10</v>
      </c>
      <c r="B13" s="130">
        <f t="shared" si="0"/>
        <v>40</v>
      </c>
      <c r="C13" s="131">
        <f t="shared" si="1"/>
        <v>6</v>
      </c>
      <c r="D13" s="77" t="s">
        <v>300</v>
      </c>
      <c r="E13" s="78">
        <v>48</v>
      </c>
      <c r="F13" s="77" t="s">
        <v>177</v>
      </c>
      <c r="G13" s="82">
        <v>10</v>
      </c>
      <c r="H13" s="81">
        <f t="shared" si="2"/>
        <v>6</v>
      </c>
      <c r="I13" s="12" t="s">
        <v>445</v>
      </c>
      <c r="J13" s="82">
        <v>15</v>
      </c>
      <c r="K13" s="81">
        <f t="shared" si="3"/>
        <v>1</v>
      </c>
      <c r="L13" s="12" t="s">
        <v>574</v>
      </c>
      <c r="M13" s="82">
        <v>15</v>
      </c>
      <c r="N13" s="81">
        <f t="shared" si="4"/>
        <v>1</v>
      </c>
      <c r="O13" s="12" t="s">
        <v>575</v>
      </c>
      <c r="P13" s="82"/>
      <c r="Q13" s="81">
        <f t="shared" si="5"/>
        <v>0</v>
      </c>
      <c r="R13" s="12"/>
      <c r="S13" s="82">
        <v>7</v>
      </c>
      <c r="T13" s="81">
        <f t="shared" si="6"/>
        <v>9</v>
      </c>
      <c r="U13" s="12" t="s">
        <v>301</v>
      </c>
      <c r="V13" s="82"/>
      <c r="W13" s="81">
        <f t="shared" si="7"/>
        <v>0</v>
      </c>
      <c r="X13" s="12"/>
      <c r="Y13" s="82"/>
      <c r="Z13" s="81">
        <f t="shared" si="8"/>
        <v>0</v>
      </c>
      <c r="AA13" s="12"/>
      <c r="AB13" s="79">
        <v>5</v>
      </c>
      <c r="AC13" s="80">
        <f t="shared" si="9"/>
        <v>11</v>
      </c>
      <c r="AD13" s="7" t="s">
        <v>302</v>
      </c>
      <c r="AE13" s="79"/>
      <c r="AF13" s="80">
        <f t="shared" si="10"/>
        <v>0</v>
      </c>
      <c r="AG13" s="7"/>
      <c r="AH13" s="79"/>
      <c r="AI13" s="80">
        <f t="shared" si="11"/>
        <v>0</v>
      </c>
      <c r="AJ13" s="7"/>
      <c r="AK13" s="82">
        <v>10</v>
      </c>
      <c r="AL13" s="81">
        <f t="shared" si="12"/>
        <v>6</v>
      </c>
      <c r="AM13" s="12" t="s">
        <v>303</v>
      </c>
      <c r="AN13" s="82"/>
      <c r="AO13" s="81">
        <f t="shared" si="13"/>
        <v>0</v>
      </c>
      <c r="AP13" s="12"/>
      <c r="AQ13" s="94"/>
      <c r="AR13" s="84">
        <f t="shared" si="14"/>
        <v>6</v>
      </c>
      <c r="AS13" s="84">
        <f t="shared" si="15"/>
        <v>1</v>
      </c>
      <c r="AT13" s="84">
        <f t="shared" si="16"/>
        <v>1</v>
      </c>
      <c r="AU13" s="84">
        <f t="shared" si="17"/>
        <v>0</v>
      </c>
      <c r="AV13" s="84">
        <f t="shared" si="18"/>
        <v>9</v>
      </c>
      <c r="AW13" s="84">
        <f t="shared" si="19"/>
        <v>0</v>
      </c>
      <c r="AX13" s="84">
        <f t="shared" si="20"/>
        <v>0</v>
      </c>
      <c r="AY13" s="84">
        <f t="shared" si="21"/>
        <v>11</v>
      </c>
      <c r="AZ13" s="84">
        <f t="shared" si="22"/>
        <v>0</v>
      </c>
      <c r="BA13" s="84">
        <f t="shared" si="23"/>
        <v>0</v>
      </c>
      <c r="BB13" s="84">
        <f t="shared" si="24"/>
        <v>6</v>
      </c>
      <c r="BC13" s="84">
        <f t="shared" si="25"/>
        <v>0</v>
      </c>
      <c r="BD13" s="85">
        <f t="shared" si="26"/>
        <v>34</v>
      </c>
      <c r="IJ13" s="15"/>
      <c r="IK13" s="15"/>
      <c r="IL13" s="15"/>
      <c r="IM13" s="15"/>
      <c r="IN13"/>
      <c r="IO13"/>
      <c r="IP13"/>
      <c r="IQ13"/>
      <c r="IR13"/>
      <c r="IS13"/>
      <c r="IT13"/>
      <c r="IU13"/>
      <c r="IV13"/>
    </row>
    <row r="14" spans="1:256" ht="11.25" customHeight="1">
      <c r="A14" s="129">
        <f>RANK(B14,$B$4:$B$69)</f>
        <v>11</v>
      </c>
      <c r="B14" s="130">
        <f t="shared" si="0"/>
        <v>39</v>
      </c>
      <c r="C14" s="131">
        <f t="shared" si="1"/>
        <v>3</v>
      </c>
      <c r="D14" s="77" t="s">
        <v>242</v>
      </c>
      <c r="E14" s="78">
        <v>63</v>
      </c>
      <c r="F14" s="77" t="s">
        <v>31</v>
      </c>
      <c r="G14" s="82"/>
      <c r="H14" s="81">
        <f t="shared" si="2"/>
        <v>0</v>
      </c>
      <c r="I14" s="12"/>
      <c r="J14" s="82">
        <v>4</v>
      </c>
      <c r="K14" s="81">
        <f t="shared" si="3"/>
        <v>12</v>
      </c>
      <c r="L14" s="12" t="s">
        <v>243</v>
      </c>
      <c r="M14" s="82"/>
      <c r="N14" s="81">
        <f t="shared" si="4"/>
        <v>0</v>
      </c>
      <c r="O14" s="12"/>
      <c r="P14" s="82"/>
      <c r="Q14" s="81">
        <f t="shared" si="5"/>
        <v>0</v>
      </c>
      <c r="R14" s="12"/>
      <c r="S14" s="82"/>
      <c r="T14" s="81">
        <f t="shared" si="6"/>
        <v>0</v>
      </c>
      <c r="U14" s="12"/>
      <c r="V14" s="82"/>
      <c r="W14" s="81">
        <f t="shared" si="7"/>
        <v>0</v>
      </c>
      <c r="X14" s="12"/>
      <c r="Y14" s="82">
        <v>4</v>
      </c>
      <c r="Z14" s="81">
        <f t="shared" si="8"/>
        <v>12</v>
      </c>
      <c r="AA14" s="12" t="s">
        <v>244</v>
      </c>
      <c r="AB14" s="79"/>
      <c r="AC14" s="80">
        <f t="shared" si="9"/>
        <v>0</v>
      </c>
      <c r="AD14" s="7"/>
      <c r="AE14" s="79"/>
      <c r="AF14" s="80">
        <f t="shared" si="10"/>
        <v>0</v>
      </c>
      <c r="AG14" s="7"/>
      <c r="AH14" s="79">
        <v>4</v>
      </c>
      <c r="AI14" s="80">
        <f t="shared" si="11"/>
        <v>12</v>
      </c>
      <c r="AJ14" s="7" t="s">
        <v>245</v>
      </c>
      <c r="AK14" s="82"/>
      <c r="AL14" s="81">
        <f t="shared" si="12"/>
        <v>0</v>
      </c>
      <c r="AM14" s="12"/>
      <c r="AN14" s="82"/>
      <c r="AO14" s="81">
        <f t="shared" si="13"/>
        <v>0</v>
      </c>
      <c r="AP14" s="12"/>
      <c r="AQ14" s="7"/>
      <c r="AR14" s="84">
        <f t="shared" si="14"/>
        <v>0</v>
      </c>
      <c r="AS14" s="84">
        <f t="shared" si="15"/>
        <v>12</v>
      </c>
      <c r="AT14" s="84">
        <f t="shared" si="16"/>
        <v>0</v>
      </c>
      <c r="AU14" s="84">
        <f t="shared" si="17"/>
        <v>0</v>
      </c>
      <c r="AV14" s="84">
        <f t="shared" si="18"/>
        <v>0</v>
      </c>
      <c r="AW14" s="84">
        <f t="shared" si="19"/>
        <v>0</v>
      </c>
      <c r="AX14" s="84">
        <f t="shared" si="20"/>
        <v>12</v>
      </c>
      <c r="AY14" s="84">
        <f t="shared" si="21"/>
        <v>0</v>
      </c>
      <c r="AZ14" s="84">
        <f t="shared" si="22"/>
        <v>0</v>
      </c>
      <c r="BA14" s="84">
        <f t="shared" si="23"/>
        <v>12</v>
      </c>
      <c r="BB14" s="84">
        <f t="shared" si="24"/>
        <v>0</v>
      </c>
      <c r="BC14" s="84">
        <f t="shared" si="25"/>
        <v>0</v>
      </c>
      <c r="BD14" s="85">
        <f t="shared" si="26"/>
        <v>36</v>
      </c>
      <c r="IJ14" s="15"/>
      <c r="IK14" s="15"/>
      <c r="IL14" s="15"/>
      <c r="IM14" s="15"/>
      <c r="IN14"/>
      <c r="IO14"/>
      <c r="IP14"/>
      <c r="IQ14"/>
      <c r="IR14"/>
      <c r="IS14"/>
      <c r="IT14"/>
      <c r="IU14"/>
      <c r="IV14"/>
    </row>
    <row r="15" spans="1:256" ht="11.25" customHeight="1">
      <c r="A15" s="129">
        <f>RANK(B15,$B$4:$B$69)</f>
        <v>11</v>
      </c>
      <c r="B15" s="130">
        <f t="shared" si="0"/>
        <v>39</v>
      </c>
      <c r="C15" s="131">
        <f t="shared" si="1"/>
        <v>4</v>
      </c>
      <c r="D15" s="77" t="s">
        <v>259</v>
      </c>
      <c r="E15" s="78">
        <v>62</v>
      </c>
      <c r="F15" s="77" t="s">
        <v>177</v>
      </c>
      <c r="G15" s="82">
        <v>6</v>
      </c>
      <c r="H15" s="81">
        <f t="shared" si="2"/>
        <v>10</v>
      </c>
      <c r="I15" s="12" t="s">
        <v>260</v>
      </c>
      <c r="J15" s="82"/>
      <c r="K15" s="81">
        <f t="shared" si="3"/>
        <v>0</v>
      </c>
      <c r="L15" s="12"/>
      <c r="M15" s="82">
        <v>5</v>
      </c>
      <c r="N15" s="81">
        <f t="shared" si="4"/>
        <v>11</v>
      </c>
      <c r="O15" s="12" t="s">
        <v>260</v>
      </c>
      <c r="P15" s="82"/>
      <c r="Q15" s="81">
        <f t="shared" si="5"/>
        <v>0</v>
      </c>
      <c r="R15" s="12"/>
      <c r="S15" s="82"/>
      <c r="T15" s="81">
        <f t="shared" si="6"/>
        <v>0</v>
      </c>
      <c r="U15" s="12"/>
      <c r="V15" s="82">
        <v>6</v>
      </c>
      <c r="W15" s="81">
        <f t="shared" si="7"/>
        <v>10</v>
      </c>
      <c r="X15" s="12" t="s">
        <v>261</v>
      </c>
      <c r="Y15" s="82">
        <v>12</v>
      </c>
      <c r="Z15" s="81">
        <f t="shared" si="8"/>
        <v>4</v>
      </c>
      <c r="AA15" s="12" t="s">
        <v>576</v>
      </c>
      <c r="AB15" s="79"/>
      <c r="AC15" s="80">
        <f t="shared" si="9"/>
        <v>0</v>
      </c>
      <c r="AD15" s="7"/>
      <c r="AE15" s="79"/>
      <c r="AF15" s="80">
        <f t="shared" si="10"/>
        <v>0</v>
      </c>
      <c r="AG15" s="7"/>
      <c r="AH15" s="79"/>
      <c r="AI15" s="80">
        <f t="shared" si="11"/>
        <v>0</v>
      </c>
      <c r="AJ15" s="7"/>
      <c r="AK15" s="82"/>
      <c r="AL15" s="81">
        <f t="shared" si="12"/>
        <v>0</v>
      </c>
      <c r="AM15" s="12"/>
      <c r="AN15" s="82"/>
      <c r="AO15" s="81">
        <f t="shared" si="13"/>
        <v>0</v>
      </c>
      <c r="AP15" s="12"/>
      <c r="AQ15" s="94"/>
      <c r="AR15" s="84">
        <f t="shared" si="14"/>
        <v>10</v>
      </c>
      <c r="AS15" s="84">
        <f t="shared" si="15"/>
        <v>0</v>
      </c>
      <c r="AT15" s="84">
        <f t="shared" si="16"/>
        <v>11</v>
      </c>
      <c r="AU15" s="84">
        <f t="shared" si="17"/>
        <v>0</v>
      </c>
      <c r="AV15" s="84">
        <f t="shared" si="18"/>
        <v>0</v>
      </c>
      <c r="AW15" s="84">
        <f t="shared" si="19"/>
        <v>10</v>
      </c>
      <c r="AX15" s="84">
        <f t="shared" si="20"/>
        <v>4</v>
      </c>
      <c r="AY15" s="84">
        <f t="shared" si="21"/>
        <v>0</v>
      </c>
      <c r="AZ15" s="84">
        <f t="shared" si="22"/>
        <v>0</v>
      </c>
      <c r="BA15" s="84">
        <f t="shared" si="23"/>
        <v>0</v>
      </c>
      <c r="BB15" s="84">
        <f t="shared" si="24"/>
        <v>0</v>
      </c>
      <c r="BC15" s="84">
        <f t="shared" si="25"/>
        <v>0</v>
      </c>
      <c r="BD15" s="85">
        <f t="shared" si="26"/>
        <v>35</v>
      </c>
      <c r="IJ15" s="15"/>
      <c r="IK15" s="15"/>
      <c r="IL15" s="15"/>
      <c r="IM15" s="15"/>
      <c r="IN15"/>
      <c r="IO15"/>
      <c r="IP15"/>
      <c r="IQ15"/>
      <c r="IR15"/>
      <c r="IS15"/>
      <c r="IT15"/>
      <c r="IU15"/>
      <c r="IV15"/>
    </row>
    <row r="16" spans="1:256" ht="11.25" customHeight="1">
      <c r="A16" s="129">
        <f>RANK(B16,$B$4:$B$69)</f>
        <v>13</v>
      </c>
      <c r="B16" s="130">
        <f t="shared" si="0"/>
        <v>35</v>
      </c>
      <c r="C16" s="131">
        <f t="shared" si="1"/>
        <v>4</v>
      </c>
      <c r="D16" s="86" t="s">
        <v>285</v>
      </c>
      <c r="E16" s="116">
        <v>62</v>
      </c>
      <c r="F16" s="86" t="s">
        <v>124</v>
      </c>
      <c r="G16" s="82">
        <v>8</v>
      </c>
      <c r="H16" s="81">
        <f t="shared" si="2"/>
        <v>8</v>
      </c>
      <c r="I16" s="12" t="s">
        <v>286</v>
      </c>
      <c r="J16" s="82">
        <v>10</v>
      </c>
      <c r="K16" s="81">
        <f t="shared" si="3"/>
        <v>6</v>
      </c>
      <c r="L16" s="12" t="s">
        <v>164</v>
      </c>
      <c r="M16" s="82"/>
      <c r="N16" s="81">
        <f t="shared" si="4"/>
        <v>0</v>
      </c>
      <c r="O16" s="12"/>
      <c r="P16" s="82"/>
      <c r="Q16" s="81">
        <f t="shared" si="5"/>
        <v>0</v>
      </c>
      <c r="R16" s="12"/>
      <c r="S16" s="82"/>
      <c r="T16" s="81">
        <f t="shared" si="6"/>
        <v>0</v>
      </c>
      <c r="U16" s="12"/>
      <c r="V16" s="82"/>
      <c r="W16" s="81">
        <f t="shared" si="7"/>
        <v>0</v>
      </c>
      <c r="X16" s="12"/>
      <c r="Y16" s="82"/>
      <c r="Z16" s="81">
        <f t="shared" si="8"/>
        <v>0</v>
      </c>
      <c r="AA16" s="12"/>
      <c r="AB16" s="79"/>
      <c r="AC16" s="80">
        <f t="shared" si="9"/>
        <v>0</v>
      </c>
      <c r="AD16" s="7"/>
      <c r="AE16" s="79"/>
      <c r="AF16" s="80">
        <f t="shared" si="10"/>
        <v>0</v>
      </c>
      <c r="AG16" s="7"/>
      <c r="AH16" s="79">
        <v>8</v>
      </c>
      <c r="AI16" s="80">
        <f t="shared" si="11"/>
        <v>8</v>
      </c>
      <c r="AJ16" s="7" t="s">
        <v>287</v>
      </c>
      <c r="AK16" s="82"/>
      <c r="AL16" s="81">
        <f t="shared" si="12"/>
        <v>0</v>
      </c>
      <c r="AM16" s="12"/>
      <c r="AN16" s="82">
        <v>7</v>
      </c>
      <c r="AO16" s="81">
        <f t="shared" si="13"/>
        <v>9</v>
      </c>
      <c r="AP16" s="12" t="s">
        <v>288</v>
      </c>
      <c r="AQ16" s="7"/>
      <c r="AR16" s="84">
        <f t="shared" si="14"/>
        <v>8</v>
      </c>
      <c r="AS16" s="84">
        <f t="shared" si="15"/>
        <v>6</v>
      </c>
      <c r="AT16" s="84">
        <f t="shared" si="16"/>
        <v>0</v>
      </c>
      <c r="AU16" s="84">
        <f t="shared" si="17"/>
        <v>0</v>
      </c>
      <c r="AV16" s="84">
        <f t="shared" si="18"/>
        <v>0</v>
      </c>
      <c r="AW16" s="84">
        <f t="shared" si="19"/>
        <v>0</v>
      </c>
      <c r="AX16" s="84">
        <f t="shared" si="20"/>
        <v>0</v>
      </c>
      <c r="AY16" s="84">
        <f t="shared" si="21"/>
        <v>0</v>
      </c>
      <c r="AZ16" s="84">
        <f t="shared" si="22"/>
        <v>0</v>
      </c>
      <c r="BA16" s="84">
        <f t="shared" si="23"/>
        <v>8</v>
      </c>
      <c r="BB16" s="84">
        <f t="shared" si="24"/>
        <v>0</v>
      </c>
      <c r="BC16" s="84">
        <f t="shared" si="25"/>
        <v>9</v>
      </c>
      <c r="BD16" s="85">
        <f t="shared" si="26"/>
        <v>31</v>
      </c>
      <c r="IJ16" s="15"/>
      <c r="IK16" s="15"/>
      <c r="IL16" s="15"/>
      <c r="IM16" s="15"/>
      <c r="IN16"/>
      <c r="IO16"/>
      <c r="IP16"/>
      <c r="IQ16"/>
      <c r="IR16"/>
      <c r="IS16"/>
      <c r="IT16"/>
      <c r="IU16"/>
      <c r="IV16"/>
    </row>
    <row r="17" spans="1:256" ht="11.25" customHeight="1">
      <c r="A17" s="129">
        <f>RANK(B17,$B$4:$B$69)</f>
        <v>14</v>
      </c>
      <c r="B17" s="130">
        <f t="shared" si="0"/>
        <v>28</v>
      </c>
      <c r="C17" s="131">
        <f t="shared" si="1"/>
        <v>3</v>
      </c>
      <c r="D17" s="77" t="s">
        <v>289</v>
      </c>
      <c r="E17" s="78">
        <v>60</v>
      </c>
      <c r="F17" s="77" t="s">
        <v>216</v>
      </c>
      <c r="G17" s="82"/>
      <c r="H17" s="81">
        <f t="shared" si="2"/>
        <v>0</v>
      </c>
      <c r="I17" s="12"/>
      <c r="J17" s="82"/>
      <c r="K17" s="81">
        <f t="shared" si="3"/>
        <v>0</v>
      </c>
      <c r="L17" s="12"/>
      <c r="M17" s="82">
        <v>6</v>
      </c>
      <c r="N17" s="81">
        <f t="shared" si="4"/>
        <v>10</v>
      </c>
      <c r="O17" s="12" t="s">
        <v>290</v>
      </c>
      <c r="P17" s="82"/>
      <c r="Q17" s="81">
        <f t="shared" si="5"/>
        <v>0</v>
      </c>
      <c r="R17" s="12"/>
      <c r="S17" s="82">
        <v>4</v>
      </c>
      <c r="T17" s="81">
        <f t="shared" si="6"/>
        <v>12</v>
      </c>
      <c r="U17" s="12" t="s">
        <v>291</v>
      </c>
      <c r="V17" s="82"/>
      <c r="W17" s="81">
        <f t="shared" si="7"/>
        <v>0</v>
      </c>
      <c r="X17" s="12"/>
      <c r="Y17" s="82">
        <v>13</v>
      </c>
      <c r="Z17" s="81">
        <f t="shared" si="8"/>
        <v>3</v>
      </c>
      <c r="AA17" s="12" t="s">
        <v>577</v>
      </c>
      <c r="AB17" s="79"/>
      <c r="AC17" s="80">
        <f t="shared" si="9"/>
        <v>0</v>
      </c>
      <c r="AD17" s="7"/>
      <c r="AE17" s="79"/>
      <c r="AF17" s="80">
        <f t="shared" si="10"/>
        <v>0</v>
      </c>
      <c r="AG17" s="7"/>
      <c r="AH17" s="79"/>
      <c r="AI17" s="80">
        <f t="shared" si="11"/>
        <v>0</v>
      </c>
      <c r="AJ17" s="7"/>
      <c r="AK17" s="82"/>
      <c r="AL17" s="81">
        <f t="shared" si="12"/>
        <v>0</v>
      </c>
      <c r="AM17" s="12"/>
      <c r="AN17" s="82"/>
      <c r="AO17" s="81">
        <f t="shared" si="13"/>
        <v>0</v>
      </c>
      <c r="AP17" s="12"/>
      <c r="AQ17" s="7"/>
      <c r="AR17" s="84">
        <f t="shared" si="14"/>
        <v>0</v>
      </c>
      <c r="AS17" s="84">
        <f t="shared" si="15"/>
        <v>0</v>
      </c>
      <c r="AT17" s="84">
        <f t="shared" si="16"/>
        <v>10</v>
      </c>
      <c r="AU17" s="84">
        <f t="shared" si="17"/>
        <v>0</v>
      </c>
      <c r="AV17" s="84">
        <f t="shared" si="18"/>
        <v>12</v>
      </c>
      <c r="AW17" s="84">
        <f t="shared" si="19"/>
        <v>0</v>
      </c>
      <c r="AX17" s="84">
        <f t="shared" si="20"/>
        <v>3</v>
      </c>
      <c r="AY17" s="84">
        <f t="shared" si="21"/>
        <v>0</v>
      </c>
      <c r="AZ17" s="84">
        <f t="shared" si="22"/>
        <v>0</v>
      </c>
      <c r="BA17" s="84">
        <f t="shared" si="23"/>
        <v>0</v>
      </c>
      <c r="BB17" s="84">
        <f t="shared" si="24"/>
        <v>0</v>
      </c>
      <c r="BC17" s="84">
        <f t="shared" si="25"/>
        <v>0</v>
      </c>
      <c r="BD17" s="85">
        <f t="shared" si="26"/>
        <v>25</v>
      </c>
      <c r="IJ17" s="15"/>
      <c r="IK17" s="15"/>
      <c r="IL17" s="15"/>
      <c r="IM17" s="15"/>
      <c r="IN17"/>
      <c r="IO17"/>
      <c r="IP17"/>
      <c r="IQ17"/>
      <c r="IR17"/>
      <c r="IS17"/>
      <c r="IT17"/>
      <c r="IU17"/>
      <c r="IV17"/>
    </row>
    <row r="18" spans="1:256" ht="11.25" customHeight="1">
      <c r="A18" s="129">
        <f>RANK(B18,$B$4:$B$69)</f>
        <v>15</v>
      </c>
      <c r="B18" s="130">
        <f t="shared" si="0"/>
        <v>21</v>
      </c>
      <c r="C18" s="131">
        <f t="shared" si="1"/>
        <v>3</v>
      </c>
      <c r="D18" s="77" t="s">
        <v>310</v>
      </c>
      <c r="E18" s="78">
        <v>55</v>
      </c>
      <c r="F18" s="77" t="s">
        <v>31</v>
      </c>
      <c r="G18" s="82"/>
      <c r="H18" s="81">
        <f t="shared" si="2"/>
        <v>0</v>
      </c>
      <c r="I18" s="12"/>
      <c r="J18" s="82">
        <v>12</v>
      </c>
      <c r="K18" s="81">
        <f t="shared" si="3"/>
        <v>4</v>
      </c>
      <c r="L18" s="12" t="s">
        <v>578</v>
      </c>
      <c r="M18" s="82">
        <v>9</v>
      </c>
      <c r="N18" s="81">
        <f t="shared" si="4"/>
        <v>7</v>
      </c>
      <c r="O18" s="12" t="s">
        <v>275</v>
      </c>
      <c r="P18" s="82"/>
      <c r="Q18" s="81">
        <f t="shared" si="5"/>
        <v>0</v>
      </c>
      <c r="R18" s="12"/>
      <c r="S18" s="82"/>
      <c r="T18" s="81">
        <f t="shared" si="6"/>
        <v>0</v>
      </c>
      <c r="U18" s="12"/>
      <c r="V18" s="82"/>
      <c r="W18" s="81">
        <f t="shared" si="7"/>
        <v>0</v>
      </c>
      <c r="X18" s="12"/>
      <c r="Y18" s="82"/>
      <c r="Z18" s="81">
        <f t="shared" si="8"/>
        <v>0</v>
      </c>
      <c r="AA18" s="12"/>
      <c r="AB18" s="79"/>
      <c r="AC18" s="80">
        <f t="shared" si="9"/>
        <v>0</v>
      </c>
      <c r="AD18" s="7"/>
      <c r="AE18" s="79"/>
      <c r="AF18" s="80">
        <f t="shared" si="10"/>
        <v>0</v>
      </c>
      <c r="AG18" s="7"/>
      <c r="AH18" s="79"/>
      <c r="AI18" s="80">
        <f t="shared" si="11"/>
        <v>0</v>
      </c>
      <c r="AJ18" s="7"/>
      <c r="AK18" s="82"/>
      <c r="AL18" s="81">
        <f t="shared" si="12"/>
        <v>0</v>
      </c>
      <c r="AM18" s="12"/>
      <c r="AN18" s="82">
        <v>9</v>
      </c>
      <c r="AO18" s="81">
        <f t="shared" si="13"/>
        <v>7</v>
      </c>
      <c r="AP18" s="12" t="s">
        <v>312</v>
      </c>
      <c r="AQ18" s="7"/>
      <c r="AR18" s="84">
        <f t="shared" si="14"/>
        <v>0</v>
      </c>
      <c r="AS18" s="84">
        <f t="shared" si="15"/>
        <v>4</v>
      </c>
      <c r="AT18" s="84">
        <f t="shared" si="16"/>
        <v>7</v>
      </c>
      <c r="AU18" s="84">
        <f t="shared" si="17"/>
        <v>0</v>
      </c>
      <c r="AV18" s="84">
        <f t="shared" si="18"/>
        <v>0</v>
      </c>
      <c r="AW18" s="84">
        <f t="shared" si="19"/>
        <v>0</v>
      </c>
      <c r="AX18" s="84">
        <f t="shared" si="20"/>
        <v>0</v>
      </c>
      <c r="AY18" s="84">
        <f t="shared" si="21"/>
        <v>0</v>
      </c>
      <c r="AZ18" s="84">
        <f t="shared" si="22"/>
        <v>0</v>
      </c>
      <c r="BA18" s="84">
        <f t="shared" si="23"/>
        <v>0</v>
      </c>
      <c r="BB18" s="84">
        <f t="shared" si="24"/>
        <v>0</v>
      </c>
      <c r="BC18" s="84">
        <f t="shared" si="25"/>
        <v>7</v>
      </c>
      <c r="BD18" s="85">
        <f t="shared" si="26"/>
        <v>18</v>
      </c>
      <c r="IJ18" s="15"/>
      <c r="IK18" s="15"/>
      <c r="IL18" s="15"/>
      <c r="IM18" s="15"/>
      <c r="IN18"/>
      <c r="IO18"/>
      <c r="IP18"/>
      <c r="IQ18"/>
      <c r="IR18"/>
      <c r="IS18"/>
      <c r="IT18"/>
      <c r="IU18"/>
      <c r="IV18"/>
    </row>
    <row r="19" spans="1:256" ht="11.25" customHeight="1">
      <c r="A19" s="74">
        <f>RANK(B19,$B$4:$B$69)</f>
        <v>15</v>
      </c>
      <c r="B19" s="75">
        <f aca="true" t="shared" si="27" ref="B19:B57">VALUE(BD19)+C19</f>
        <v>21</v>
      </c>
      <c r="C19" s="76">
        <f aca="true" t="shared" si="28" ref="C19:C57">COUNT(G19,J19,M19,P19,S19,V19,Y19,AB19,AE19,AH19,AK19,AN19)</f>
        <v>3</v>
      </c>
      <c r="D19" s="77" t="s">
        <v>368</v>
      </c>
      <c r="E19" s="78">
        <v>48</v>
      </c>
      <c r="F19" s="77" t="s">
        <v>31</v>
      </c>
      <c r="G19" s="79"/>
      <c r="H19" s="80">
        <f aca="true" t="shared" si="29" ref="H19:H57">IF(G19,16-G19,0)</f>
        <v>0</v>
      </c>
      <c r="I19" s="7"/>
      <c r="J19" s="79"/>
      <c r="K19" s="80">
        <f aca="true" t="shared" si="30" ref="K19:K57">IF(J19,16-J19,0)</f>
        <v>0</v>
      </c>
      <c r="L19" s="7"/>
      <c r="M19" s="82">
        <v>11</v>
      </c>
      <c r="N19" s="81">
        <f>IF(M19,16-M19,0)</f>
        <v>5</v>
      </c>
      <c r="O19" s="12" t="s">
        <v>395</v>
      </c>
      <c r="P19" s="79"/>
      <c r="Q19" s="80">
        <f aca="true" t="shared" si="31" ref="Q19:Q57">IF(P19,16-P19,0)</f>
        <v>0</v>
      </c>
      <c r="R19" s="7"/>
      <c r="S19" s="79"/>
      <c r="T19" s="80">
        <f aca="true" t="shared" si="32" ref="T19:T57">IF(S19,16-S19,0)</f>
        <v>0</v>
      </c>
      <c r="U19" s="7"/>
      <c r="V19" s="79"/>
      <c r="W19" s="80">
        <f aca="true" t="shared" si="33" ref="W19:W57">IF(V19,16-V19,0)</f>
        <v>0</v>
      </c>
      <c r="X19" s="7"/>
      <c r="Y19" s="79"/>
      <c r="Z19" s="80">
        <f aca="true" t="shared" si="34" ref="Z19:Z57">IF(Y19,16-Y19,0)</f>
        <v>0</v>
      </c>
      <c r="AA19" s="7"/>
      <c r="AB19" s="79"/>
      <c r="AC19" s="80">
        <f aca="true" t="shared" si="35" ref="AC19:AC57">IF(AB19,16-AB19,0)</f>
        <v>0</v>
      </c>
      <c r="AD19" s="7"/>
      <c r="AE19" s="79"/>
      <c r="AF19" s="80">
        <f aca="true" t="shared" si="36" ref="AF19:AF57">IF(AE19,16-AE19,0)</f>
        <v>0</v>
      </c>
      <c r="AG19" s="7"/>
      <c r="AH19" s="79"/>
      <c r="AI19" s="80">
        <f aca="true" t="shared" si="37" ref="AI19:AI57">IF(AH19,16-AH19,0)</f>
        <v>0</v>
      </c>
      <c r="AJ19" s="7"/>
      <c r="AK19" s="82">
        <v>8</v>
      </c>
      <c r="AL19" s="81">
        <f aca="true" t="shared" si="38" ref="AL19:AL57">IF(AK19,16-AK19,0)</f>
        <v>8</v>
      </c>
      <c r="AM19" s="12" t="s">
        <v>369</v>
      </c>
      <c r="AN19" s="82">
        <v>11</v>
      </c>
      <c r="AO19" s="81">
        <f aca="true" t="shared" si="39" ref="AO19:AO57">IF(AN19,16-AN19,0)</f>
        <v>5</v>
      </c>
      <c r="AP19" s="12" t="s">
        <v>370</v>
      </c>
      <c r="AQ19" s="7"/>
      <c r="AR19" s="84">
        <f aca="true" t="shared" si="40" ref="AR19:AR57">VALUE(H19)</f>
        <v>0</v>
      </c>
      <c r="AS19" s="84">
        <f aca="true" t="shared" si="41" ref="AS19:AS57">VALUE(K19)</f>
        <v>0</v>
      </c>
      <c r="AT19" s="84">
        <f aca="true" t="shared" si="42" ref="AT19:AT57">VALUE(N19)</f>
        <v>5</v>
      </c>
      <c r="AU19" s="84">
        <f aca="true" t="shared" si="43" ref="AU19:AU57">VALUE(Q19)</f>
        <v>0</v>
      </c>
      <c r="AV19" s="84">
        <f aca="true" t="shared" si="44" ref="AV19:AV57">VALUE(T19)</f>
        <v>0</v>
      </c>
      <c r="AW19" s="84">
        <f aca="true" t="shared" si="45" ref="AW19:AW57">VALUE(W19)</f>
        <v>0</v>
      </c>
      <c r="AX19" s="84">
        <f aca="true" t="shared" si="46" ref="AX19:AX57">VALUE(Z19)</f>
        <v>0</v>
      </c>
      <c r="AY19" s="84">
        <f aca="true" t="shared" si="47" ref="AY19:AY57">VALUE(AC19)</f>
        <v>0</v>
      </c>
      <c r="AZ19" s="84">
        <f aca="true" t="shared" si="48" ref="AZ19:AZ57">VALUE(AF19)</f>
        <v>0</v>
      </c>
      <c r="BA19" s="84">
        <f aca="true" t="shared" si="49" ref="BA19:BA57">VALUE(AI19)</f>
        <v>0</v>
      </c>
      <c r="BB19" s="84">
        <f aca="true" t="shared" si="50" ref="BB19:BB57">VALUE(AL19)</f>
        <v>8</v>
      </c>
      <c r="BC19" s="84">
        <f aca="true" t="shared" si="51" ref="BC19:BC57">VALUE(AO19)</f>
        <v>5</v>
      </c>
      <c r="BD19" s="85">
        <f aca="true" t="shared" si="52" ref="BD19:BD57">LARGE(AR19:BC19,1)+LARGE(AR19:BC19,2)+LARGE(AR19:BC19,3)+LARGE(AR19:BC19,4)+LARGE(AR19:BC19,5)+LARGE(AR19:BC19,6)+LARGE(AR19:BC19,7)+LARGE(AR19:BC19,8)</f>
        <v>18</v>
      </c>
      <c r="IJ19" s="15"/>
      <c r="IK19" s="15"/>
      <c r="IL19" s="15"/>
      <c r="IM19" s="15"/>
      <c r="IN19"/>
      <c r="IO19"/>
      <c r="IP19"/>
      <c r="IQ19"/>
      <c r="IR19"/>
      <c r="IS19"/>
      <c r="IT19"/>
      <c r="IU19"/>
      <c r="IV19"/>
    </row>
    <row r="20" spans="1:256" ht="11.25" customHeight="1">
      <c r="A20" s="129">
        <f>RANK(B20,$B$4:$B$69)</f>
        <v>15</v>
      </c>
      <c r="B20" s="130">
        <f t="shared" si="0"/>
        <v>21</v>
      </c>
      <c r="C20" s="131">
        <f t="shared" si="1"/>
        <v>3</v>
      </c>
      <c r="D20" s="77" t="s">
        <v>339</v>
      </c>
      <c r="E20" s="78">
        <v>58</v>
      </c>
      <c r="F20" s="77" t="s">
        <v>31</v>
      </c>
      <c r="G20" s="82"/>
      <c r="H20" s="81">
        <f t="shared" si="2"/>
        <v>0</v>
      </c>
      <c r="I20" s="12"/>
      <c r="J20" s="82">
        <v>9</v>
      </c>
      <c r="K20" s="81">
        <f t="shared" si="3"/>
        <v>7</v>
      </c>
      <c r="L20" s="12" t="s">
        <v>579</v>
      </c>
      <c r="M20" s="82"/>
      <c r="N20" s="81">
        <f t="shared" si="4"/>
        <v>0</v>
      </c>
      <c r="O20" s="12"/>
      <c r="P20" s="82">
        <v>7</v>
      </c>
      <c r="Q20" s="81">
        <f t="shared" si="5"/>
        <v>9</v>
      </c>
      <c r="R20" s="12" t="s">
        <v>340</v>
      </c>
      <c r="S20" s="82"/>
      <c r="T20" s="81">
        <f t="shared" si="6"/>
        <v>0</v>
      </c>
      <c r="U20" s="12"/>
      <c r="V20" s="82"/>
      <c r="W20" s="81">
        <f t="shared" si="7"/>
        <v>0</v>
      </c>
      <c r="X20" s="12"/>
      <c r="Y20" s="82">
        <v>14</v>
      </c>
      <c r="Z20" s="81">
        <f t="shared" si="8"/>
        <v>2</v>
      </c>
      <c r="AA20" s="12" t="s">
        <v>580</v>
      </c>
      <c r="AB20" s="79"/>
      <c r="AC20" s="80">
        <f t="shared" si="9"/>
        <v>0</v>
      </c>
      <c r="AD20" s="7"/>
      <c r="AE20" s="79"/>
      <c r="AF20" s="80">
        <f t="shared" si="10"/>
        <v>0</v>
      </c>
      <c r="AG20" s="7"/>
      <c r="AH20" s="79"/>
      <c r="AI20" s="80">
        <f t="shared" si="11"/>
        <v>0</v>
      </c>
      <c r="AJ20" s="7"/>
      <c r="AK20" s="82"/>
      <c r="AL20" s="81">
        <f t="shared" si="12"/>
        <v>0</v>
      </c>
      <c r="AM20" s="12"/>
      <c r="AN20" s="82"/>
      <c r="AO20" s="81">
        <f t="shared" si="13"/>
        <v>0</v>
      </c>
      <c r="AP20" s="12"/>
      <c r="AQ20" s="7"/>
      <c r="AR20" s="84">
        <f t="shared" si="14"/>
        <v>0</v>
      </c>
      <c r="AS20" s="84">
        <f t="shared" si="15"/>
        <v>7</v>
      </c>
      <c r="AT20" s="84">
        <f t="shared" si="16"/>
        <v>0</v>
      </c>
      <c r="AU20" s="84">
        <f t="shared" si="17"/>
        <v>9</v>
      </c>
      <c r="AV20" s="84">
        <f t="shared" si="18"/>
        <v>0</v>
      </c>
      <c r="AW20" s="84">
        <f t="shared" si="19"/>
        <v>0</v>
      </c>
      <c r="AX20" s="84">
        <f t="shared" si="20"/>
        <v>2</v>
      </c>
      <c r="AY20" s="84">
        <f t="shared" si="21"/>
        <v>0</v>
      </c>
      <c r="AZ20" s="84">
        <f t="shared" si="22"/>
        <v>0</v>
      </c>
      <c r="BA20" s="84">
        <f t="shared" si="23"/>
        <v>0</v>
      </c>
      <c r="BB20" s="84">
        <f t="shared" si="24"/>
        <v>0</v>
      </c>
      <c r="BC20" s="84">
        <f t="shared" si="25"/>
        <v>0</v>
      </c>
      <c r="BD20" s="85">
        <f t="shared" si="26"/>
        <v>18</v>
      </c>
      <c r="IJ20" s="15"/>
      <c r="IK20" s="15"/>
      <c r="IL20" s="15"/>
      <c r="IM20" s="15"/>
      <c r="IN20"/>
      <c r="IO20"/>
      <c r="IP20"/>
      <c r="IQ20"/>
      <c r="IR20"/>
      <c r="IS20"/>
      <c r="IT20"/>
      <c r="IU20"/>
      <c r="IV20"/>
    </row>
    <row r="21" spans="1:256" ht="11.25" customHeight="1">
      <c r="A21" s="74">
        <f>RANK(B21,$B$4:$B$69)</f>
        <v>18</v>
      </c>
      <c r="B21" s="75">
        <f t="shared" si="27"/>
        <v>17</v>
      </c>
      <c r="C21" s="76">
        <f t="shared" si="28"/>
        <v>2</v>
      </c>
      <c r="D21" s="77" t="s">
        <v>353</v>
      </c>
      <c r="E21" s="78">
        <v>53</v>
      </c>
      <c r="F21" s="77" t="s">
        <v>31</v>
      </c>
      <c r="G21" s="79"/>
      <c r="H21" s="80">
        <f t="shared" si="29"/>
        <v>0</v>
      </c>
      <c r="I21" s="7"/>
      <c r="J21" s="79"/>
      <c r="K21" s="80">
        <f t="shared" si="30"/>
        <v>0</v>
      </c>
      <c r="L21" s="7"/>
      <c r="M21" s="79"/>
      <c r="N21" s="80">
        <f aca="true" t="shared" si="53" ref="N21:N57">IF(M21,16-M21,0)</f>
        <v>0</v>
      </c>
      <c r="O21" s="7"/>
      <c r="P21" s="79"/>
      <c r="Q21" s="80">
        <f t="shared" si="31"/>
        <v>0</v>
      </c>
      <c r="R21" s="7"/>
      <c r="S21" s="79"/>
      <c r="T21" s="80">
        <f t="shared" si="32"/>
        <v>0</v>
      </c>
      <c r="U21" s="7"/>
      <c r="V21" s="79"/>
      <c r="W21" s="80">
        <f t="shared" si="33"/>
        <v>0</v>
      </c>
      <c r="X21" s="7"/>
      <c r="Y21" s="79"/>
      <c r="Z21" s="80">
        <f t="shared" si="34"/>
        <v>0</v>
      </c>
      <c r="AA21" s="7"/>
      <c r="AB21" s="79"/>
      <c r="AC21" s="80">
        <f t="shared" si="35"/>
        <v>0</v>
      </c>
      <c r="AD21" s="7"/>
      <c r="AE21" s="79"/>
      <c r="AF21" s="80">
        <f t="shared" si="36"/>
        <v>0</v>
      </c>
      <c r="AG21" s="7"/>
      <c r="AH21" s="79"/>
      <c r="AI21" s="80">
        <f t="shared" si="37"/>
        <v>0</v>
      </c>
      <c r="AJ21" s="7"/>
      <c r="AK21" s="82">
        <v>7</v>
      </c>
      <c r="AL21" s="81">
        <f t="shared" si="38"/>
        <v>9</v>
      </c>
      <c r="AM21" s="12" t="s">
        <v>354</v>
      </c>
      <c r="AN21" s="82">
        <v>10</v>
      </c>
      <c r="AO21" s="81">
        <f t="shared" si="39"/>
        <v>6</v>
      </c>
      <c r="AP21" s="12" t="s">
        <v>355</v>
      </c>
      <c r="AQ21" s="7"/>
      <c r="AR21" s="84">
        <f t="shared" si="40"/>
        <v>0</v>
      </c>
      <c r="AS21" s="84">
        <f t="shared" si="41"/>
        <v>0</v>
      </c>
      <c r="AT21" s="84">
        <f t="shared" si="42"/>
        <v>0</v>
      </c>
      <c r="AU21" s="84">
        <f t="shared" si="43"/>
        <v>0</v>
      </c>
      <c r="AV21" s="84">
        <f t="shared" si="44"/>
        <v>0</v>
      </c>
      <c r="AW21" s="84">
        <f t="shared" si="45"/>
        <v>0</v>
      </c>
      <c r="AX21" s="84">
        <f t="shared" si="46"/>
        <v>0</v>
      </c>
      <c r="AY21" s="84">
        <f t="shared" si="47"/>
        <v>0</v>
      </c>
      <c r="AZ21" s="84">
        <f t="shared" si="48"/>
        <v>0</v>
      </c>
      <c r="BA21" s="84">
        <f t="shared" si="49"/>
        <v>0</v>
      </c>
      <c r="BB21" s="84">
        <f t="shared" si="50"/>
        <v>9</v>
      </c>
      <c r="BC21" s="84">
        <f t="shared" si="51"/>
        <v>6</v>
      </c>
      <c r="BD21" s="85">
        <f t="shared" si="52"/>
        <v>15</v>
      </c>
      <c r="IJ21" s="15"/>
      <c r="IK21" s="15"/>
      <c r="IL21" s="15"/>
      <c r="IM21" s="15"/>
      <c r="IN21"/>
      <c r="IO21"/>
      <c r="IP21"/>
      <c r="IQ21"/>
      <c r="IR21"/>
      <c r="IS21"/>
      <c r="IT21"/>
      <c r="IU21"/>
      <c r="IV21"/>
    </row>
    <row r="22" spans="1:256" ht="11.25" customHeight="1">
      <c r="A22" s="129">
        <f>RANK(B22,$B$4:$B$69)</f>
        <v>19</v>
      </c>
      <c r="B22" s="130">
        <f t="shared" si="0"/>
        <v>15</v>
      </c>
      <c r="C22" s="131">
        <f t="shared" si="1"/>
        <v>1</v>
      </c>
      <c r="D22" s="77" t="s">
        <v>325</v>
      </c>
      <c r="E22" s="78">
        <v>60</v>
      </c>
      <c r="F22" s="77" t="s">
        <v>31</v>
      </c>
      <c r="G22" s="82"/>
      <c r="H22" s="81">
        <f t="shared" si="2"/>
        <v>0</v>
      </c>
      <c r="I22" s="12"/>
      <c r="J22" s="82"/>
      <c r="K22" s="81">
        <f t="shared" si="3"/>
        <v>0</v>
      </c>
      <c r="L22" s="12"/>
      <c r="M22" s="82"/>
      <c r="N22" s="81">
        <f t="shared" si="4"/>
        <v>0</v>
      </c>
      <c r="O22" s="12"/>
      <c r="P22" s="82"/>
      <c r="Q22" s="81">
        <f t="shared" si="5"/>
        <v>0</v>
      </c>
      <c r="R22" s="12"/>
      <c r="S22" s="82"/>
      <c r="T22" s="81">
        <f t="shared" si="6"/>
        <v>0</v>
      </c>
      <c r="U22" s="12"/>
      <c r="V22" s="82"/>
      <c r="W22" s="81">
        <f t="shared" si="7"/>
        <v>0</v>
      </c>
      <c r="X22" s="12"/>
      <c r="Y22" s="82">
        <v>2</v>
      </c>
      <c r="Z22" s="81">
        <f t="shared" si="8"/>
        <v>14</v>
      </c>
      <c r="AA22" s="12" t="s">
        <v>326</v>
      </c>
      <c r="AB22" s="79"/>
      <c r="AC22" s="80">
        <f t="shared" si="9"/>
        <v>0</v>
      </c>
      <c r="AD22" s="7"/>
      <c r="AE22" s="79"/>
      <c r="AF22" s="80">
        <f t="shared" si="10"/>
        <v>0</v>
      </c>
      <c r="AG22" s="7"/>
      <c r="AH22" s="79"/>
      <c r="AI22" s="80">
        <f t="shared" si="11"/>
        <v>0</v>
      </c>
      <c r="AJ22" s="7"/>
      <c r="AK22" s="82"/>
      <c r="AL22" s="81">
        <f t="shared" si="12"/>
        <v>0</v>
      </c>
      <c r="AM22" s="12"/>
      <c r="AN22" s="82"/>
      <c r="AO22" s="81">
        <f t="shared" si="13"/>
        <v>0</v>
      </c>
      <c r="AP22" s="12"/>
      <c r="AQ22" s="7"/>
      <c r="AR22" s="84">
        <f t="shared" si="14"/>
        <v>0</v>
      </c>
      <c r="AS22" s="84">
        <f t="shared" si="15"/>
        <v>0</v>
      </c>
      <c r="AT22" s="84">
        <f t="shared" si="16"/>
        <v>0</v>
      </c>
      <c r="AU22" s="84">
        <f t="shared" si="17"/>
        <v>0</v>
      </c>
      <c r="AV22" s="84">
        <f t="shared" si="18"/>
        <v>0</v>
      </c>
      <c r="AW22" s="84">
        <f t="shared" si="19"/>
        <v>0</v>
      </c>
      <c r="AX22" s="84">
        <f t="shared" si="20"/>
        <v>14</v>
      </c>
      <c r="AY22" s="84">
        <f t="shared" si="21"/>
        <v>0</v>
      </c>
      <c r="AZ22" s="84">
        <f t="shared" si="22"/>
        <v>0</v>
      </c>
      <c r="BA22" s="84">
        <f t="shared" si="23"/>
        <v>0</v>
      </c>
      <c r="BB22" s="84">
        <f t="shared" si="24"/>
        <v>0</v>
      </c>
      <c r="BC22" s="84">
        <f t="shared" si="25"/>
        <v>0</v>
      </c>
      <c r="BD22" s="85">
        <f t="shared" si="26"/>
        <v>14</v>
      </c>
      <c r="IJ22" s="15"/>
      <c r="IK22" s="15"/>
      <c r="IL22" s="15"/>
      <c r="IM22" s="15"/>
      <c r="IN22"/>
      <c r="IO22"/>
      <c r="IP22"/>
      <c r="IQ22"/>
      <c r="IR22"/>
      <c r="IS22"/>
      <c r="IT22"/>
      <c r="IU22"/>
      <c r="IV22"/>
    </row>
    <row r="23" spans="1:256" ht="11.25" customHeight="1">
      <c r="A23" s="129">
        <f>RANK(B23,$B$4:$B$69)</f>
        <v>20</v>
      </c>
      <c r="B23" s="130">
        <f t="shared" si="0"/>
        <v>13</v>
      </c>
      <c r="C23" s="131">
        <f t="shared" si="1"/>
        <v>2</v>
      </c>
      <c r="D23" s="77" t="s">
        <v>327</v>
      </c>
      <c r="E23" s="78">
        <v>63</v>
      </c>
      <c r="F23" s="77" t="s">
        <v>31</v>
      </c>
      <c r="G23" s="82"/>
      <c r="H23" s="81">
        <f t="shared" si="2"/>
        <v>0</v>
      </c>
      <c r="I23" s="12"/>
      <c r="J23" s="82"/>
      <c r="K23" s="81">
        <f t="shared" si="3"/>
        <v>0</v>
      </c>
      <c r="L23" s="12"/>
      <c r="M23" s="82"/>
      <c r="N23" s="81">
        <f t="shared" si="4"/>
        <v>0</v>
      </c>
      <c r="O23" s="12"/>
      <c r="P23" s="82"/>
      <c r="Q23" s="81">
        <f t="shared" si="5"/>
        <v>0</v>
      </c>
      <c r="R23" s="12"/>
      <c r="S23" s="82"/>
      <c r="T23" s="81">
        <f t="shared" si="6"/>
        <v>0</v>
      </c>
      <c r="U23" s="12"/>
      <c r="V23" s="82"/>
      <c r="W23" s="81">
        <f t="shared" si="7"/>
        <v>0</v>
      </c>
      <c r="X23" s="12"/>
      <c r="Y23" s="82">
        <v>15</v>
      </c>
      <c r="Z23" s="81">
        <f t="shared" si="8"/>
        <v>1</v>
      </c>
      <c r="AA23" s="12" t="s">
        <v>580</v>
      </c>
      <c r="AB23" s="79"/>
      <c r="AC23" s="80">
        <f t="shared" si="9"/>
        <v>0</v>
      </c>
      <c r="AD23" s="7"/>
      <c r="AE23" s="79"/>
      <c r="AF23" s="80">
        <f t="shared" si="10"/>
        <v>0</v>
      </c>
      <c r="AG23" s="7"/>
      <c r="AH23" s="79">
        <v>6</v>
      </c>
      <c r="AI23" s="80">
        <f t="shared" si="11"/>
        <v>10</v>
      </c>
      <c r="AJ23" s="12" t="s">
        <v>328</v>
      </c>
      <c r="AK23" s="82"/>
      <c r="AL23" s="81">
        <f t="shared" si="12"/>
        <v>0</v>
      </c>
      <c r="AM23" s="12"/>
      <c r="AN23" s="82"/>
      <c r="AO23" s="81">
        <f t="shared" si="13"/>
        <v>0</v>
      </c>
      <c r="AP23" s="12"/>
      <c r="AQ23" s="7"/>
      <c r="AR23" s="84">
        <f t="shared" si="14"/>
        <v>0</v>
      </c>
      <c r="AS23" s="84">
        <f t="shared" si="15"/>
        <v>0</v>
      </c>
      <c r="AT23" s="84">
        <f t="shared" si="16"/>
        <v>0</v>
      </c>
      <c r="AU23" s="84">
        <f t="shared" si="17"/>
        <v>0</v>
      </c>
      <c r="AV23" s="84">
        <f t="shared" si="18"/>
        <v>0</v>
      </c>
      <c r="AW23" s="84">
        <f t="shared" si="19"/>
        <v>0</v>
      </c>
      <c r="AX23" s="84">
        <f t="shared" si="20"/>
        <v>1</v>
      </c>
      <c r="AY23" s="84">
        <f t="shared" si="21"/>
        <v>0</v>
      </c>
      <c r="AZ23" s="84">
        <f t="shared" si="22"/>
        <v>0</v>
      </c>
      <c r="BA23" s="84">
        <f t="shared" si="23"/>
        <v>10</v>
      </c>
      <c r="BB23" s="84">
        <f t="shared" si="24"/>
        <v>0</v>
      </c>
      <c r="BC23" s="84">
        <f t="shared" si="25"/>
        <v>0</v>
      </c>
      <c r="BD23" s="85">
        <f t="shared" si="26"/>
        <v>11</v>
      </c>
      <c r="IJ23" s="15"/>
      <c r="IK23" s="15"/>
      <c r="IL23" s="15"/>
      <c r="IM23" s="15"/>
      <c r="IN23"/>
      <c r="IO23"/>
      <c r="IP23"/>
      <c r="IQ23"/>
      <c r="IR23"/>
      <c r="IS23"/>
      <c r="IT23"/>
      <c r="IU23"/>
      <c r="IV23"/>
    </row>
    <row r="24" spans="1:256" ht="11.25" customHeight="1">
      <c r="A24" s="74">
        <f>RANK(B24,$B$4:$B$69)</f>
        <v>21</v>
      </c>
      <c r="B24" s="75">
        <f t="shared" si="27"/>
        <v>12</v>
      </c>
      <c r="C24" s="76">
        <f t="shared" si="28"/>
        <v>1</v>
      </c>
      <c r="D24" s="118" t="s">
        <v>341</v>
      </c>
      <c r="E24" s="116">
        <v>62</v>
      </c>
      <c r="F24" s="118" t="s">
        <v>124</v>
      </c>
      <c r="G24" s="79"/>
      <c r="H24" s="80">
        <f t="shared" si="29"/>
        <v>0</v>
      </c>
      <c r="I24" s="7"/>
      <c r="J24" s="79"/>
      <c r="K24" s="80">
        <f t="shared" si="30"/>
        <v>0</v>
      </c>
      <c r="L24" s="7"/>
      <c r="M24" s="79"/>
      <c r="N24" s="80">
        <f t="shared" si="53"/>
        <v>0</v>
      </c>
      <c r="O24" s="7"/>
      <c r="P24" s="79"/>
      <c r="Q24" s="80">
        <f t="shared" si="31"/>
        <v>0</v>
      </c>
      <c r="R24" s="7"/>
      <c r="S24" s="79"/>
      <c r="T24" s="80">
        <f t="shared" si="32"/>
        <v>0</v>
      </c>
      <c r="U24" s="7"/>
      <c r="V24" s="79"/>
      <c r="W24" s="80">
        <f t="shared" si="33"/>
        <v>0</v>
      </c>
      <c r="X24" s="7"/>
      <c r="Y24" s="79"/>
      <c r="Z24" s="80">
        <f t="shared" si="34"/>
        <v>0</v>
      </c>
      <c r="AA24" s="7"/>
      <c r="AB24" s="79"/>
      <c r="AC24" s="80">
        <f t="shared" si="35"/>
        <v>0</v>
      </c>
      <c r="AD24" s="7"/>
      <c r="AE24" s="79">
        <v>5</v>
      </c>
      <c r="AF24" s="80">
        <f t="shared" si="36"/>
        <v>11</v>
      </c>
      <c r="AG24" s="7" t="s">
        <v>342</v>
      </c>
      <c r="AH24" s="79"/>
      <c r="AI24" s="80">
        <f t="shared" si="37"/>
        <v>0</v>
      </c>
      <c r="AJ24" s="7"/>
      <c r="AK24" s="82"/>
      <c r="AL24" s="81">
        <f t="shared" si="38"/>
        <v>0</v>
      </c>
      <c r="AM24" s="12"/>
      <c r="AN24" s="82"/>
      <c r="AO24" s="81">
        <f t="shared" si="39"/>
        <v>0</v>
      </c>
      <c r="AP24" s="12"/>
      <c r="AQ24" s="7"/>
      <c r="AR24" s="84">
        <f t="shared" si="40"/>
        <v>0</v>
      </c>
      <c r="AS24" s="84">
        <f t="shared" si="41"/>
        <v>0</v>
      </c>
      <c r="AT24" s="84">
        <f t="shared" si="42"/>
        <v>0</v>
      </c>
      <c r="AU24" s="84">
        <f t="shared" si="43"/>
        <v>0</v>
      </c>
      <c r="AV24" s="84">
        <f t="shared" si="44"/>
        <v>0</v>
      </c>
      <c r="AW24" s="84">
        <f t="shared" si="45"/>
        <v>0</v>
      </c>
      <c r="AX24" s="84">
        <f t="shared" si="46"/>
        <v>0</v>
      </c>
      <c r="AY24" s="84">
        <f t="shared" si="47"/>
        <v>0</v>
      </c>
      <c r="AZ24" s="84">
        <f t="shared" si="48"/>
        <v>11</v>
      </c>
      <c r="BA24" s="84">
        <f t="shared" si="49"/>
        <v>0</v>
      </c>
      <c r="BB24" s="84">
        <f t="shared" si="50"/>
        <v>0</v>
      </c>
      <c r="BC24" s="84">
        <f t="shared" si="51"/>
        <v>0</v>
      </c>
      <c r="BD24" s="85">
        <f t="shared" si="52"/>
        <v>11</v>
      </c>
      <c r="IJ24" s="15"/>
      <c r="IK24" s="15"/>
      <c r="IL24" s="15"/>
      <c r="IM24" s="15"/>
      <c r="IN24"/>
      <c r="IO24"/>
      <c r="IP24"/>
      <c r="IQ24"/>
      <c r="IR24"/>
      <c r="IS24"/>
      <c r="IT24"/>
      <c r="IU24"/>
      <c r="IV24"/>
    </row>
    <row r="25" spans="1:256" ht="11.25" customHeight="1">
      <c r="A25" s="74">
        <f>RANK(B25,$B$4:$B$69)</f>
        <v>22</v>
      </c>
      <c r="B25" s="75">
        <f t="shared" si="27"/>
        <v>11</v>
      </c>
      <c r="C25" s="76">
        <f t="shared" si="28"/>
        <v>2</v>
      </c>
      <c r="D25" s="77" t="s">
        <v>394</v>
      </c>
      <c r="E25" s="78">
        <v>62</v>
      </c>
      <c r="F25" s="77" t="s">
        <v>167</v>
      </c>
      <c r="G25" s="79"/>
      <c r="H25" s="80">
        <f t="shared" si="29"/>
        <v>0</v>
      </c>
      <c r="I25" s="7"/>
      <c r="J25" s="79"/>
      <c r="K25" s="80">
        <f t="shared" si="30"/>
        <v>0</v>
      </c>
      <c r="L25" s="7"/>
      <c r="M25" s="79"/>
      <c r="N25" s="80">
        <f t="shared" si="53"/>
        <v>0</v>
      </c>
      <c r="O25" s="7"/>
      <c r="P25" s="79"/>
      <c r="Q25" s="80">
        <f t="shared" si="31"/>
        <v>0</v>
      </c>
      <c r="R25" s="7"/>
      <c r="S25" s="79"/>
      <c r="T25" s="80">
        <f t="shared" si="32"/>
        <v>0</v>
      </c>
      <c r="U25" s="7"/>
      <c r="V25" s="79"/>
      <c r="W25" s="80">
        <f t="shared" si="33"/>
        <v>0</v>
      </c>
      <c r="X25" s="7"/>
      <c r="Y25" s="79"/>
      <c r="Z25" s="80">
        <f t="shared" si="34"/>
        <v>0</v>
      </c>
      <c r="AA25" s="7"/>
      <c r="AB25" s="79"/>
      <c r="AC25" s="80">
        <f t="shared" si="35"/>
        <v>0</v>
      </c>
      <c r="AD25" s="7"/>
      <c r="AE25" s="79"/>
      <c r="AF25" s="80">
        <f t="shared" si="36"/>
        <v>0</v>
      </c>
      <c r="AG25" s="7"/>
      <c r="AH25" s="79"/>
      <c r="AI25" s="80">
        <f t="shared" si="37"/>
        <v>0</v>
      </c>
      <c r="AJ25" s="7"/>
      <c r="AK25" s="82">
        <v>11</v>
      </c>
      <c r="AL25" s="81">
        <f t="shared" si="38"/>
        <v>5</v>
      </c>
      <c r="AM25" s="12" t="s">
        <v>396</v>
      </c>
      <c r="AN25" s="82">
        <v>12</v>
      </c>
      <c r="AO25" s="81">
        <f t="shared" si="39"/>
        <v>4</v>
      </c>
      <c r="AP25" s="12" t="s">
        <v>253</v>
      </c>
      <c r="AQ25" s="7"/>
      <c r="AR25" s="84">
        <f t="shared" si="40"/>
        <v>0</v>
      </c>
      <c r="AS25" s="84">
        <f t="shared" si="41"/>
        <v>0</v>
      </c>
      <c r="AT25" s="84">
        <f t="shared" si="42"/>
        <v>0</v>
      </c>
      <c r="AU25" s="84">
        <f t="shared" si="43"/>
        <v>0</v>
      </c>
      <c r="AV25" s="84">
        <f t="shared" si="44"/>
        <v>0</v>
      </c>
      <c r="AW25" s="84">
        <f t="shared" si="45"/>
        <v>0</v>
      </c>
      <c r="AX25" s="84">
        <f t="shared" si="46"/>
        <v>0</v>
      </c>
      <c r="AY25" s="84">
        <f t="shared" si="47"/>
        <v>0</v>
      </c>
      <c r="AZ25" s="84">
        <f t="shared" si="48"/>
        <v>0</v>
      </c>
      <c r="BA25" s="84">
        <f t="shared" si="49"/>
        <v>0</v>
      </c>
      <c r="BB25" s="84">
        <f t="shared" si="50"/>
        <v>5</v>
      </c>
      <c r="BC25" s="84">
        <f t="shared" si="51"/>
        <v>4</v>
      </c>
      <c r="BD25" s="85">
        <f t="shared" si="52"/>
        <v>9</v>
      </c>
      <c r="IJ25" s="15"/>
      <c r="IK25" s="15"/>
      <c r="IL25" s="15"/>
      <c r="IM25" s="15"/>
      <c r="IN25"/>
      <c r="IO25"/>
      <c r="IP25"/>
      <c r="IQ25"/>
      <c r="IR25"/>
      <c r="IS25"/>
      <c r="IT25"/>
      <c r="IU25"/>
      <c r="IV25"/>
    </row>
    <row r="26" spans="1:256" ht="11.25" customHeight="1">
      <c r="A26" s="129">
        <f>RANK(B26,$B$4:$B$69)</f>
        <v>22</v>
      </c>
      <c r="B26" s="130">
        <f t="shared" si="0"/>
        <v>11</v>
      </c>
      <c r="C26" s="131">
        <f t="shared" si="1"/>
        <v>1</v>
      </c>
      <c r="D26" s="86" t="s">
        <v>371</v>
      </c>
      <c r="E26" s="116">
        <v>55</v>
      </c>
      <c r="F26" s="86" t="s">
        <v>124</v>
      </c>
      <c r="G26" s="82"/>
      <c r="H26" s="81">
        <f t="shared" si="2"/>
        <v>0</v>
      </c>
      <c r="I26" s="12"/>
      <c r="J26" s="82"/>
      <c r="K26" s="81">
        <f t="shared" si="3"/>
        <v>0</v>
      </c>
      <c r="L26" s="12"/>
      <c r="M26" s="82"/>
      <c r="N26" s="81">
        <f t="shared" si="4"/>
        <v>0</v>
      </c>
      <c r="O26" s="12"/>
      <c r="P26" s="82"/>
      <c r="Q26" s="81">
        <f t="shared" si="5"/>
        <v>0</v>
      </c>
      <c r="R26" s="12"/>
      <c r="S26" s="82">
        <v>6</v>
      </c>
      <c r="T26" s="81">
        <f t="shared" si="6"/>
        <v>10</v>
      </c>
      <c r="U26" s="12" t="s">
        <v>372</v>
      </c>
      <c r="V26" s="82"/>
      <c r="W26" s="81">
        <f t="shared" si="7"/>
        <v>0</v>
      </c>
      <c r="X26" s="12"/>
      <c r="Y26" s="82"/>
      <c r="Z26" s="81">
        <f t="shared" si="8"/>
        <v>0</v>
      </c>
      <c r="AA26" s="12"/>
      <c r="AB26" s="79"/>
      <c r="AC26" s="80">
        <f t="shared" si="9"/>
        <v>0</v>
      </c>
      <c r="AD26" s="7"/>
      <c r="AE26" s="79"/>
      <c r="AF26" s="80">
        <f t="shared" si="10"/>
        <v>0</v>
      </c>
      <c r="AG26" s="7"/>
      <c r="AH26" s="79"/>
      <c r="AI26" s="80">
        <f t="shared" si="11"/>
        <v>0</v>
      </c>
      <c r="AJ26" s="7"/>
      <c r="AK26" s="82"/>
      <c r="AL26" s="81">
        <f t="shared" si="12"/>
        <v>0</v>
      </c>
      <c r="AM26" s="12"/>
      <c r="AN26" s="82"/>
      <c r="AO26" s="81">
        <f t="shared" si="13"/>
        <v>0</v>
      </c>
      <c r="AP26" s="12"/>
      <c r="AQ26" s="7"/>
      <c r="AR26" s="84">
        <f t="shared" si="14"/>
        <v>0</v>
      </c>
      <c r="AS26" s="84">
        <f t="shared" si="15"/>
        <v>0</v>
      </c>
      <c r="AT26" s="84">
        <f t="shared" si="16"/>
        <v>0</v>
      </c>
      <c r="AU26" s="84">
        <f t="shared" si="17"/>
        <v>0</v>
      </c>
      <c r="AV26" s="84">
        <f t="shared" si="18"/>
        <v>10</v>
      </c>
      <c r="AW26" s="84">
        <f t="shared" si="19"/>
        <v>0</v>
      </c>
      <c r="AX26" s="84">
        <f t="shared" si="20"/>
        <v>0</v>
      </c>
      <c r="AY26" s="84">
        <f t="shared" si="21"/>
        <v>0</v>
      </c>
      <c r="AZ26" s="84">
        <f t="shared" si="22"/>
        <v>0</v>
      </c>
      <c r="BA26" s="84">
        <f t="shared" si="23"/>
        <v>0</v>
      </c>
      <c r="BB26" s="84">
        <f t="shared" si="24"/>
        <v>0</v>
      </c>
      <c r="BC26" s="84">
        <f t="shared" si="25"/>
        <v>0</v>
      </c>
      <c r="BD26" s="85">
        <f t="shared" si="26"/>
        <v>10</v>
      </c>
      <c r="IJ26" s="15"/>
      <c r="IK26" s="15"/>
      <c r="IL26" s="15"/>
      <c r="IM26" s="15"/>
      <c r="IN26"/>
      <c r="IO26"/>
      <c r="IP26"/>
      <c r="IQ26"/>
      <c r="IR26"/>
      <c r="IS26"/>
      <c r="IT26"/>
      <c r="IU26"/>
      <c r="IV26"/>
    </row>
    <row r="27" spans="1:256" ht="11.25" customHeight="1">
      <c r="A27" s="129">
        <f>RANK(B27,$B$4:$B$69)</f>
        <v>22</v>
      </c>
      <c r="B27" s="130">
        <f t="shared" si="27"/>
        <v>11</v>
      </c>
      <c r="C27" s="131">
        <f t="shared" si="28"/>
        <v>1</v>
      </c>
      <c r="D27" s="77" t="s">
        <v>347</v>
      </c>
      <c r="E27" s="78">
        <v>61</v>
      </c>
      <c r="F27" s="132" t="s">
        <v>124</v>
      </c>
      <c r="G27" s="82"/>
      <c r="H27" s="81">
        <f t="shared" si="29"/>
        <v>0</v>
      </c>
      <c r="I27" s="12"/>
      <c r="J27" s="82"/>
      <c r="K27" s="81">
        <f t="shared" si="30"/>
        <v>0</v>
      </c>
      <c r="L27" s="12"/>
      <c r="M27" s="82"/>
      <c r="N27" s="81">
        <f t="shared" si="53"/>
        <v>0</v>
      </c>
      <c r="O27" s="12"/>
      <c r="P27" s="82"/>
      <c r="Q27" s="81">
        <f t="shared" si="31"/>
        <v>0</v>
      </c>
      <c r="R27" s="12"/>
      <c r="S27" s="82"/>
      <c r="T27" s="81">
        <f t="shared" si="32"/>
        <v>0</v>
      </c>
      <c r="U27" s="12"/>
      <c r="V27" s="82"/>
      <c r="W27" s="81">
        <f t="shared" si="33"/>
        <v>0</v>
      </c>
      <c r="X27" s="12"/>
      <c r="Y27" s="82"/>
      <c r="Z27" s="81">
        <f t="shared" si="34"/>
        <v>0</v>
      </c>
      <c r="AA27" s="12"/>
      <c r="AB27" s="79"/>
      <c r="AC27" s="80">
        <f t="shared" si="35"/>
        <v>0</v>
      </c>
      <c r="AD27" s="7"/>
      <c r="AE27" s="79">
        <v>6</v>
      </c>
      <c r="AF27" s="80">
        <f t="shared" si="36"/>
        <v>10</v>
      </c>
      <c r="AG27" s="7" t="s">
        <v>348</v>
      </c>
      <c r="AH27" s="79"/>
      <c r="AI27" s="80">
        <f t="shared" si="37"/>
        <v>0</v>
      </c>
      <c r="AJ27" s="7"/>
      <c r="AK27" s="82"/>
      <c r="AL27" s="81">
        <f t="shared" si="38"/>
        <v>0</v>
      </c>
      <c r="AM27" s="12"/>
      <c r="AN27" s="82"/>
      <c r="AO27" s="81">
        <f t="shared" si="39"/>
        <v>0</v>
      </c>
      <c r="AP27" s="12"/>
      <c r="AQ27" s="7"/>
      <c r="AR27" s="84">
        <f t="shared" si="40"/>
        <v>0</v>
      </c>
      <c r="AS27" s="84">
        <f t="shared" si="41"/>
        <v>0</v>
      </c>
      <c r="AT27" s="84">
        <f t="shared" si="42"/>
        <v>0</v>
      </c>
      <c r="AU27" s="84">
        <f t="shared" si="43"/>
        <v>0</v>
      </c>
      <c r="AV27" s="84">
        <f t="shared" si="44"/>
        <v>0</v>
      </c>
      <c r="AW27" s="84">
        <f t="shared" si="45"/>
        <v>0</v>
      </c>
      <c r="AX27" s="84">
        <f t="shared" si="46"/>
        <v>0</v>
      </c>
      <c r="AY27" s="84">
        <f t="shared" si="47"/>
        <v>0</v>
      </c>
      <c r="AZ27" s="84">
        <f t="shared" si="48"/>
        <v>10</v>
      </c>
      <c r="BA27" s="84">
        <f t="shared" si="49"/>
        <v>0</v>
      </c>
      <c r="BB27" s="84">
        <f t="shared" si="50"/>
        <v>0</v>
      </c>
      <c r="BC27" s="84">
        <f t="shared" si="51"/>
        <v>0</v>
      </c>
      <c r="BD27" s="85">
        <f t="shared" si="52"/>
        <v>10</v>
      </c>
      <c r="IJ27" s="15"/>
      <c r="IK27" s="15"/>
      <c r="IL27" s="15"/>
      <c r="IM27" s="15"/>
      <c r="IN27"/>
      <c r="IO27"/>
      <c r="IP27"/>
      <c r="IQ27"/>
      <c r="IR27"/>
      <c r="IS27"/>
      <c r="IT27"/>
      <c r="IU27"/>
      <c r="IV27"/>
    </row>
    <row r="28" spans="1:256" ht="11.25" customHeight="1">
      <c r="A28" s="129">
        <f>RANK(B28,$B$4:$B$69)</f>
        <v>25</v>
      </c>
      <c r="B28" s="130">
        <f t="shared" si="0"/>
        <v>10</v>
      </c>
      <c r="C28" s="131">
        <f t="shared" si="1"/>
        <v>1</v>
      </c>
      <c r="D28" s="86" t="s">
        <v>362</v>
      </c>
      <c r="E28" s="116">
        <v>48</v>
      </c>
      <c r="F28" s="86" t="s">
        <v>363</v>
      </c>
      <c r="G28" s="82"/>
      <c r="H28" s="81">
        <f t="shared" si="2"/>
        <v>0</v>
      </c>
      <c r="I28" s="12"/>
      <c r="J28" s="82"/>
      <c r="K28" s="81">
        <f t="shared" si="3"/>
        <v>0</v>
      </c>
      <c r="L28" s="12"/>
      <c r="M28" s="82"/>
      <c r="N28" s="81">
        <f t="shared" si="4"/>
        <v>0</v>
      </c>
      <c r="O28" s="12"/>
      <c r="P28" s="82"/>
      <c r="Q28" s="81">
        <f t="shared" si="5"/>
        <v>0</v>
      </c>
      <c r="R28" s="12"/>
      <c r="S28" s="82"/>
      <c r="T28" s="81">
        <f t="shared" si="6"/>
        <v>0</v>
      </c>
      <c r="U28" s="12"/>
      <c r="V28" s="82"/>
      <c r="W28" s="81">
        <f t="shared" si="7"/>
        <v>0</v>
      </c>
      <c r="X28" s="12"/>
      <c r="Y28" s="82"/>
      <c r="Z28" s="81">
        <f t="shared" si="8"/>
        <v>0</v>
      </c>
      <c r="AA28" s="12"/>
      <c r="AB28" s="79">
        <v>7</v>
      </c>
      <c r="AC28" s="80">
        <f t="shared" si="9"/>
        <v>9</v>
      </c>
      <c r="AD28" s="7" t="s">
        <v>364</v>
      </c>
      <c r="AE28" s="79"/>
      <c r="AF28" s="80">
        <f t="shared" si="10"/>
        <v>0</v>
      </c>
      <c r="AG28" s="7"/>
      <c r="AH28" s="79"/>
      <c r="AI28" s="80">
        <f t="shared" si="11"/>
        <v>0</v>
      </c>
      <c r="AJ28" s="7"/>
      <c r="AK28" s="82"/>
      <c r="AL28" s="81">
        <f t="shared" si="12"/>
        <v>0</v>
      </c>
      <c r="AM28" s="12"/>
      <c r="AN28" s="82"/>
      <c r="AO28" s="81">
        <f t="shared" si="13"/>
        <v>0</v>
      </c>
      <c r="AP28" s="12"/>
      <c r="AQ28" s="7"/>
      <c r="AR28" s="84">
        <f t="shared" si="14"/>
        <v>0</v>
      </c>
      <c r="AS28" s="84">
        <f t="shared" si="15"/>
        <v>0</v>
      </c>
      <c r="AT28" s="84">
        <f t="shared" si="16"/>
        <v>0</v>
      </c>
      <c r="AU28" s="84">
        <f t="shared" si="17"/>
        <v>0</v>
      </c>
      <c r="AV28" s="84">
        <f t="shared" si="18"/>
        <v>0</v>
      </c>
      <c r="AW28" s="84">
        <f t="shared" si="19"/>
        <v>0</v>
      </c>
      <c r="AX28" s="84">
        <f t="shared" si="20"/>
        <v>0</v>
      </c>
      <c r="AY28" s="84">
        <f t="shared" si="21"/>
        <v>9</v>
      </c>
      <c r="AZ28" s="84">
        <f t="shared" si="22"/>
        <v>0</v>
      </c>
      <c r="BA28" s="84">
        <f t="shared" si="23"/>
        <v>0</v>
      </c>
      <c r="BB28" s="84">
        <f t="shared" si="24"/>
        <v>0</v>
      </c>
      <c r="BC28" s="84">
        <f t="shared" si="25"/>
        <v>0</v>
      </c>
      <c r="BD28" s="85">
        <f t="shared" si="26"/>
        <v>9</v>
      </c>
      <c r="IJ28" s="15"/>
      <c r="IK28" s="15"/>
      <c r="IL28" s="15"/>
      <c r="IM28" s="15"/>
      <c r="IN28"/>
      <c r="IO28"/>
      <c r="IP28"/>
      <c r="IQ28"/>
      <c r="IR28"/>
      <c r="IS28"/>
      <c r="IT28"/>
      <c r="IU28"/>
      <c r="IV28"/>
    </row>
    <row r="29" spans="1:256" ht="11.25" customHeight="1">
      <c r="A29" s="74">
        <f>RANK(B29,$B$4:$B$69)</f>
        <v>26</v>
      </c>
      <c r="B29" s="75">
        <f t="shared" si="0"/>
        <v>9</v>
      </c>
      <c r="C29" s="76">
        <f t="shared" si="1"/>
        <v>1</v>
      </c>
      <c r="D29" s="118" t="s">
        <v>373</v>
      </c>
      <c r="E29" s="116"/>
      <c r="F29" s="118" t="s">
        <v>124</v>
      </c>
      <c r="G29" s="79"/>
      <c r="H29" s="80">
        <f t="shared" si="2"/>
        <v>0</v>
      </c>
      <c r="I29" s="7"/>
      <c r="J29" s="79"/>
      <c r="K29" s="80">
        <f t="shared" si="3"/>
        <v>0</v>
      </c>
      <c r="L29" s="7"/>
      <c r="M29" s="79"/>
      <c r="N29" s="80">
        <f t="shared" si="4"/>
        <v>0</v>
      </c>
      <c r="O29" s="7"/>
      <c r="P29" s="79"/>
      <c r="Q29" s="80">
        <f t="shared" si="5"/>
        <v>0</v>
      </c>
      <c r="R29" s="7"/>
      <c r="S29" s="79"/>
      <c r="T29" s="80">
        <f t="shared" si="6"/>
        <v>0</v>
      </c>
      <c r="U29" s="7"/>
      <c r="V29" s="79"/>
      <c r="W29" s="80">
        <f t="shared" si="7"/>
        <v>0</v>
      </c>
      <c r="X29" s="7"/>
      <c r="Y29" s="79"/>
      <c r="Z29" s="80">
        <f t="shared" si="8"/>
        <v>0</v>
      </c>
      <c r="AA29" s="7"/>
      <c r="AB29" s="79">
        <v>8</v>
      </c>
      <c r="AC29" s="80">
        <f t="shared" si="9"/>
        <v>8</v>
      </c>
      <c r="AD29" s="7" t="s">
        <v>374</v>
      </c>
      <c r="AE29" s="79"/>
      <c r="AF29" s="80">
        <f t="shared" si="36"/>
        <v>0</v>
      </c>
      <c r="AG29" s="7"/>
      <c r="AH29" s="79"/>
      <c r="AI29" s="80">
        <f t="shared" si="37"/>
        <v>0</v>
      </c>
      <c r="AJ29" s="7"/>
      <c r="AK29" s="82"/>
      <c r="AL29" s="81">
        <f t="shared" si="38"/>
        <v>0</v>
      </c>
      <c r="AM29" s="12"/>
      <c r="AN29" s="82"/>
      <c r="AO29" s="81">
        <f t="shared" si="39"/>
        <v>0</v>
      </c>
      <c r="AP29" s="12"/>
      <c r="AQ29" s="7"/>
      <c r="AR29" s="84">
        <f t="shared" si="40"/>
        <v>0</v>
      </c>
      <c r="AS29" s="84">
        <f t="shared" si="41"/>
        <v>0</v>
      </c>
      <c r="AT29" s="84">
        <f t="shared" si="42"/>
        <v>0</v>
      </c>
      <c r="AU29" s="84">
        <f t="shared" si="43"/>
        <v>0</v>
      </c>
      <c r="AV29" s="84">
        <f t="shared" si="44"/>
        <v>0</v>
      </c>
      <c r="AW29" s="84">
        <f t="shared" si="45"/>
        <v>0</v>
      </c>
      <c r="AX29" s="84">
        <f t="shared" si="46"/>
        <v>0</v>
      </c>
      <c r="AY29" s="84">
        <f t="shared" si="47"/>
        <v>8</v>
      </c>
      <c r="AZ29" s="84">
        <f t="shared" si="48"/>
        <v>0</v>
      </c>
      <c r="BA29" s="84">
        <f t="shared" si="49"/>
        <v>0</v>
      </c>
      <c r="BB29" s="84">
        <f t="shared" si="50"/>
        <v>0</v>
      </c>
      <c r="BC29" s="84">
        <f t="shared" si="51"/>
        <v>0</v>
      </c>
      <c r="BD29" s="85">
        <f t="shared" si="52"/>
        <v>8</v>
      </c>
      <c r="IJ29" s="15"/>
      <c r="IK29" s="15"/>
      <c r="IL29" s="15"/>
      <c r="IM29" s="15"/>
      <c r="IN29"/>
      <c r="IO29"/>
      <c r="IP29"/>
      <c r="IQ29"/>
      <c r="IR29"/>
      <c r="IS29"/>
      <c r="IT29"/>
      <c r="IU29"/>
      <c r="IV29"/>
    </row>
    <row r="30" spans="1:256" ht="11.25" customHeight="1">
      <c r="A30" s="129">
        <f>RANK(B30,$B$4:$B$69)</f>
        <v>26</v>
      </c>
      <c r="B30" s="130">
        <f t="shared" si="0"/>
        <v>9</v>
      </c>
      <c r="C30" s="131">
        <f t="shared" si="1"/>
        <v>1</v>
      </c>
      <c r="D30" s="77" t="s">
        <v>345</v>
      </c>
      <c r="E30" s="78">
        <v>52</v>
      </c>
      <c r="F30" s="77" t="s">
        <v>31</v>
      </c>
      <c r="G30" s="82"/>
      <c r="H30" s="81">
        <f t="shared" si="2"/>
        <v>0</v>
      </c>
      <c r="I30" s="12"/>
      <c r="J30" s="82"/>
      <c r="K30" s="81">
        <f t="shared" si="3"/>
        <v>0</v>
      </c>
      <c r="L30" s="12"/>
      <c r="M30" s="82"/>
      <c r="N30" s="81">
        <f t="shared" si="4"/>
        <v>0</v>
      </c>
      <c r="O30" s="12"/>
      <c r="P30" s="82">
        <v>8</v>
      </c>
      <c r="Q30" s="81">
        <f t="shared" si="5"/>
        <v>8</v>
      </c>
      <c r="R30" s="12" t="s">
        <v>346</v>
      </c>
      <c r="S30" s="82"/>
      <c r="T30" s="81">
        <f t="shared" si="6"/>
        <v>0</v>
      </c>
      <c r="U30" s="12"/>
      <c r="V30" s="82"/>
      <c r="W30" s="81">
        <f t="shared" si="7"/>
        <v>0</v>
      </c>
      <c r="X30" s="12"/>
      <c r="Y30" s="82"/>
      <c r="Z30" s="81">
        <f t="shared" si="8"/>
        <v>0</v>
      </c>
      <c r="AA30" s="12"/>
      <c r="AB30" s="79"/>
      <c r="AC30" s="80">
        <f t="shared" si="9"/>
        <v>0</v>
      </c>
      <c r="AD30" s="7"/>
      <c r="AE30" s="79"/>
      <c r="AF30" s="80">
        <f t="shared" si="10"/>
        <v>0</v>
      </c>
      <c r="AG30" s="7"/>
      <c r="AH30" s="79"/>
      <c r="AI30" s="80">
        <f t="shared" si="11"/>
        <v>0</v>
      </c>
      <c r="AJ30" s="7"/>
      <c r="AK30" s="82"/>
      <c r="AL30" s="81">
        <f t="shared" si="12"/>
        <v>0</v>
      </c>
      <c r="AM30" s="12"/>
      <c r="AN30" s="82"/>
      <c r="AO30" s="81">
        <f t="shared" si="13"/>
        <v>0</v>
      </c>
      <c r="AP30" s="12"/>
      <c r="AQ30" s="7"/>
      <c r="AR30" s="84">
        <f t="shared" si="14"/>
        <v>0</v>
      </c>
      <c r="AS30" s="84">
        <f t="shared" si="15"/>
        <v>0</v>
      </c>
      <c r="AT30" s="84">
        <f t="shared" si="16"/>
        <v>0</v>
      </c>
      <c r="AU30" s="84">
        <f t="shared" si="17"/>
        <v>8</v>
      </c>
      <c r="AV30" s="84">
        <f t="shared" si="18"/>
        <v>0</v>
      </c>
      <c r="AW30" s="84">
        <f t="shared" si="19"/>
        <v>0</v>
      </c>
      <c r="AX30" s="84">
        <f t="shared" si="20"/>
        <v>0</v>
      </c>
      <c r="AY30" s="84">
        <f t="shared" si="21"/>
        <v>0</v>
      </c>
      <c r="AZ30" s="84">
        <f t="shared" si="22"/>
        <v>0</v>
      </c>
      <c r="BA30" s="84">
        <f t="shared" si="23"/>
        <v>0</v>
      </c>
      <c r="BB30" s="84">
        <f t="shared" si="24"/>
        <v>0</v>
      </c>
      <c r="BC30" s="84">
        <f t="shared" si="25"/>
        <v>0</v>
      </c>
      <c r="BD30" s="85">
        <f t="shared" si="26"/>
        <v>8</v>
      </c>
      <c r="IJ30" s="15"/>
      <c r="IK30" s="15"/>
      <c r="IL30" s="15"/>
      <c r="IM30" s="15"/>
      <c r="IN30"/>
      <c r="IO30"/>
      <c r="IP30"/>
      <c r="IQ30"/>
      <c r="IR30"/>
      <c r="IS30"/>
      <c r="IT30"/>
      <c r="IU30"/>
      <c r="IV30"/>
    </row>
    <row r="31" spans="1:256" ht="11.25" customHeight="1">
      <c r="A31" s="129">
        <f>RANK(B31,$B$4:$B$69)</f>
        <v>26</v>
      </c>
      <c r="B31" s="130">
        <f t="shared" si="0"/>
        <v>9</v>
      </c>
      <c r="C31" s="131">
        <f t="shared" si="1"/>
        <v>1</v>
      </c>
      <c r="D31" s="86" t="s">
        <v>399</v>
      </c>
      <c r="E31" s="133">
        <v>59</v>
      </c>
      <c r="F31" s="77" t="s">
        <v>167</v>
      </c>
      <c r="G31" s="82"/>
      <c r="H31" s="81">
        <f t="shared" si="2"/>
        <v>0</v>
      </c>
      <c r="I31" s="12"/>
      <c r="J31" s="82"/>
      <c r="K31" s="81">
        <f t="shared" si="3"/>
        <v>0</v>
      </c>
      <c r="L31" s="12"/>
      <c r="M31" s="82"/>
      <c r="N31" s="81">
        <f t="shared" si="4"/>
        <v>0</v>
      </c>
      <c r="O31" s="12"/>
      <c r="P31" s="82"/>
      <c r="Q31" s="81">
        <f t="shared" si="5"/>
        <v>0</v>
      </c>
      <c r="R31" s="12"/>
      <c r="S31" s="82"/>
      <c r="T31" s="81">
        <f t="shared" si="6"/>
        <v>0</v>
      </c>
      <c r="U31" s="12"/>
      <c r="V31" s="82"/>
      <c r="W31" s="81">
        <f t="shared" si="7"/>
        <v>0</v>
      </c>
      <c r="X31" s="12"/>
      <c r="Y31" s="82">
        <v>8</v>
      </c>
      <c r="Z31" s="81">
        <f t="shared" si="8"/>
        <v>8</v>
      </c>
      <c r="AA31" s="12" t="s">
        <v>400</v>
      </c>
      <c r="AB31" s="79"/>
      <c r="AC31" s="80">
        <f t="shared" si="9"/>
        <v>0</v>
      </c>
      <c r="AD31" s="7"/>
      <c r="AE31" s="79"/>
      <c r="AF31" s="80">
        <f t="shared" si="10"/>
        <v>0</v>
      </c>
      <c r="AG31" s="7"/>
      <c r="AH31" s="79"/>
      <c r="AI31" s="80">
        <f t="shared" si="11"/>
        <v>0</v>
      </c>
      <c r="AJ31" s="7"/>
      <c r="AK31" s="82"/>
      <c r="AL31" s="81">
        <f t="shared" si="12"/>
        <v>0</v>
      </c>
      <c r="AM31" s="12"/>
      <c r="AN31" s="82"/>
      <c r="AO31" s="81">
        <f t="shared" si="13"/>
        <v>0</v>
      </c>
      <c r="AP31" s="12"/>
      <c r="AQ31" s="7"/>
      <c r="AR31" s="84">
        <f t="shared" si="14"/>
        <v>0</v>
      </c>
      <c r="AS31" s="84">
        <f t="shared" si="15"/>
        <v>0</v>
      </c>
      <c r="AT31" s="84">
        <f t="shared" si="16"/>
        <v>0</v>
      </c>
      <c r="AU31" s="84">
        <f t="shared" si="17"/>
        <v>0</v>
      </c>
      <c r="AV31" s="84">
        <f t="shared" si="18"/>
        <v>0</v>
      </c>
      <c r="AW31" s="84">
        <f t="shared" si="19"/>
        <v>0</v>
      </c>
      <c r="AX31" s="84">
        <f t="shared" si="20"/>
        <v>8</v>
      </c>
      <c r="AY31" s="84">
        <f t="shared" si="21"/>
        <v>0</v>
      </c>
      <c r="AZ31" s="84">
        <f t="shared" si="22"/>
        <v>0</v>
      </c>
      <c r="BA31" s="84">
        <f t="shared" si="23"/>
        <v>0</v>
      </c>
      <c r="BB31" s="84">
        <f t="shared" si="24"/>
        <v>0</v>
      </c>
      <c r="BC31" s="84">
        <f t="shared" si="25"/>
        <v>0</v>
      </c>
      <c r="BD31" s="85">
        <f t="shared" si="26"/>
        <v>8</v>
      </c>
      <c r="IJ31" s="15"/>
      <c r="IK31" s="15"/>
      <c r="IL31" s="15"/>
      <c r="IM31" s="15"/>
      <c r="IN31"/>
      <c r="IO31"/>
      <c r="IP31"/>
      <c r="IQ31"/>
      <c r="IR31"/>
      <c r="IS31"/>
      <c r="IT31"/>
      <c r="IU31"/>
      <c r="IV31"/>
    </row>
    <row r="32" spans="1:256" ht="11.25" customHeight="1">
      <c r="A32" s="129">
        <f>RANK(B32,$B$4:$B$69)</f>
        <v>29</v>
      </c>
      <c r="B32" s="130">
        <f t="shared" si="0"/>
        <v>8</v>
      </c>
      <c r="C32" s="131">
        <f t="shared" si="1"/>
        <v>1</v>
      </c>
      <c r="D32" s="77" t="s">
        <v>403</v>
      </c>
      <c r="E32" s="78">
        <v>60</v>
      </c>
      <c r="F32" s="77" t="s">
        <v>31</v>
      </c>
      <c r="G32" s="82"/>
      <c r="H32" s="81">
        <f t="shared" si="2"/>
        <v>0</v>
      </c>
      <c r="I32" s="12"/>
      <c r="J32" s="82"/>
      <c r="K32" s="81">
        <f t="shared" si="3"/>
        <v>0</v>
      </c>
      <c r="L32" s="12"/>
      <c r="M32" s="82"/>
      <c r="N32" s="81">
        <f t="shared" si="4"/>
        <v>0</v>
      </c>
      <c r="O32" s="12"/>
      <c r="P32" s="82"/>
      <c r="Q32" s="81">
        <f t="shared" si="5"/>
        <v>0</v>
      </c>
      <c r="R32" s="12"/>
      <c r="S32" s="82"/>
      <c r="T32" s="81">
        <f t="shared" si="6"/>
        <v>0</v>
      </c>
      <c r="U32" s="12"/>
      <c r="V32" s="82"/>
      <c r="W32" s="81">
        <f t="shared" si="7"/>
        <v>0</v>
      </c>
      <c r="X32" s="12"/>
      <c r="Y32" s="82">
        <v>9</v>
      </c>
      <c r="Z32" s="81">
        <f t="shared" si="8"/>
        <v>7</v>
      </c>
      <c r="AA32" s="12" t="s">
        <v>404</v>
      </c>
      <c r="AB32" s="79"/>
      <c r="AC32" s="80">
        <f t="shared" si="9"/>
        <v>0</v>
      </c>
      <c r="AD32" s="7"/>
      <c r="AE32" s="79"/>
      <c r="AF32" s="80">
        <f t="shared" si="10"/>
        <v>0</v>
      </c>
      <c r="AG32" s="7"/>
      <c r="AH32" s="79"/>
      <c r="AI32" s="80">
        <f t="shared" si="11"/>
        <v>0</v>
      </c>
      <c r="AJ32" s="7"/>
      <c r="AK32" s="82"/>
      <c r="AL32" s="81">
        <f t="shared" si="12"/>
        <v>0</v>
      </c>
      <c r="AM32" s="12"/>
      <c r="AN32" s="82"/>
      <c r="AO32" s="81">
        <f t="shared" si="13"/>
        <v>0</v>
      </c>
      <c r="AP32" s="12"/>
      <c r="AQ32" s="7"/>
      <c r="AR32" s="84">
        <f t="shared" si="14"/>
        <v>0</v>
      </c>
      <c r="AS32" s="84">
        <f t="shared" si="15"/>
        <v>0</v>
      </c>
      <c r="AT32" s="84">
        <f t="shared" si="16"/>
        <v>0</v>
      </c>
      <c r="AU32" s="84">
        <f t="shared" si="17"/>
        <v>0</v>
      </c>
      <c r="AV32" s="84">
        <f t="shared" si="18"/>
        <v>0</v>
      </c>
      <c r="AW32" s="84">
        <f t="shared" si="19"/>
        <v>0</v>
      </c>
      <c r="AX32" s="84">
        <f t="shared" si="20"/>
        <v>7</v>
      </c>
      <c r="AY32" s="84">
        <f t="shared" si="21"/>
        <v>0</v>
      </c>
      <c r="AZ32" s="84">
        <f t="shared" si="22"/>
        <v>0</v>
      </c>
      <c r="BA32" s="84">
        <f t="shared" si="23"/>
        <v>0</v>
      </c>
      <c r="BB32" s="84">
        <f t="shared" si="24"/>
        <v>0</v>
      </c>
      <c r="BC32" s="84">
        <f t="shared" si="25"/>
        <v>0</v>
      </c>
      <c r="BD32" s="85">
        <f t="shared" si="26"/>
        <v>7</v>
      </c>
      <c r="IJ32" s="15"/>
      <c r="IK32" s="15"/>
      <c r="IL32" s="15"/>
      <c r="IM32" s="15"/>
      <c r="IN32"/>
      <c r="IO32"/>
      <c r="IP32"/>
      <c r="IQ32"/>
      <c r="IR32"/>
      <c r="IS32"/>
      <c r="IT32"/>
      <c r="IU32"/>
      <c r="IV32"/>
    </row>
    <row r="33" spans="1:256" ht="11.25" customHeight="1">
      <c r="A33" s="129">
        <f>RANK(B33,$B$4:$B$69)</f>
        <v>29</v>
      </c>
      <c r="B33" s="130">
        <f t="shared" si="0"/>
        <v>8</v>
      </c>
      <c r="C33" s="131">
        <f t="shared" si="1"/>
        <v>1</v>
      </c>
      <c r="D33" s="77" t="s">
        <v>581</v>
      </c>
      <c r="E33" s="78">
        <v>51</v>
      </c>
      <c r="F33" s="77" t="s">
        <v>177</v>
      </c>
      <c r="G33" s="82">
        <v>9</v>
      </c>
      <c r="H33" s="81">
        <f t="shared" si="2"/>
        <v>7</v>
      </c>
      <c r="I33" s="12" t="s">
        <v>582</v>
      </c>
      <c r="J33" s="82"/>
      <c r="K33" s="81">
        <f t="shared" si="3"/>
        <v>0</v>
      </c>
      <c r="L33" s="12"/>
      <c r="M33" s="104"/>
      <c r="N33" s="81">
        <f t="shared" si="4"/>
        <v>0</v>
      </c>
      <c r="O33" s="12"/>
      <c r="P33" s="104"/>
      <c r="Q33" s="81">
        <f t="shared" si="5"/>
        <v>0</v>
      </c>
      <c r="R33" s="12"/>
      <c r="S33" s="104"/>
      <c r="T33" s="81">
        <f t="shared" si="6"/>
        <v>0</v>
      </c>
      <c r="U33" s="12"/>
      <c r="V33" s="104"/>
      <c r="W33" s="81">
        <f t="shared" si="7"/>
        <v>0</v>
      </c>
      <c r="X33" s="12"/>
      <c r="Y33" s="104"/>
      <c r="Z33" s="81">
        <f t="shared" si="8"/>
        <v>0</v>
      </c>
      <c r="AA33" s="12"/>
      <c r="AB33" s="79"/>
      <c r="AC33" s="80">
        <f t="shared" si="9"/>
        <v>0</v>
      </c>
      <c r="AD33" s="7"/>
      <c r="AE33" s="79"/>
      <c r="AF33" s="80">
        <f t="shared" si="10"/>
        <v>0</v>
      </c>
      <c r="AG33" s="7"/>
      <c r="AH33" s="79"/>
      <c r="AI33" s="80">
        <f t="shared" si="11"/>
        <v>0</v>
      </c>
      <c r="AJ33" s="7"/>
      <c r="AK33" s="82"/>
      <c r="AL33" s="81">
        <f t="shared" si="12"/>
        <v>0</v>
      </c>
      <c r="AM33" s="12"/>
      <c r="AN33" s="82"/>
      <c r="AO33" s="81">
        <f t="shared" si="13"/>
        <v>0</v>
      </c>
      <c r="AP33" s="12"/>
      <c r="AQ33" s="7"/>
      <c r="AR33" s="84">
        <f t="shared" si="14"/>
        <v>7</v>
      </c>
      <c r="AS33" s="84">
        <f t="shared" si="15"/>
        <v>0</v>
      </c>
      <c r="AT33" s="84">
        <f t="shared" si="16"/>
        <v>0</v>
      </c>
      <c r="AU33" s="84">
        <f t="shared" si="17"/>
        <v>0</v>
      </c>
      <c r="AV33" s="84">
        <f t="shared" si="18"/>
        <v>0</v>
      </c>
      <c r="AW33" s="84">
        <f t="shared" si="19"/>
        <v>0</v>
      </c>
      <c r="AX33" s="84">
        <f t="shared" si="20"/>
        <v>0</v>
      </c>
      <c r="AY33" s="84">
        <f t="shared" si="21"/>
        <v>0</v>
      </c>
      <c r="AZ33" s="84">
        <f t="shared" si="22"/>
        <v>0</v>
      </c>
      <c r="BA33" s="84">
        <f t="shared" si="23"/>
        <v>0</v>
      </c>
      <c r="BB33" s="84">
        <f t="shared" si="24"/>
        <v>0</v>
      </c>
      <c r="BC33" s="84">
        <f t="shared" si="25"/>
        <v>0</v>
      </c>
      <c r="BD33" s="85">
        <f t="shared" si="26"/>
        <v>7</v>
      </c>
      <c r="IJ33" s="15"/>
      <c r="IK33" s="15"/>
      <c r="IL33" s="15"/>
      <c r="IM33" s="15"/>
      <c r="IN33"/>
      <c r="IO33"/>
      <c r="IP33"/>
      <c r="IQ33"/>
      <c r="IR33"/>
      <c r="IS33"/>
      <c r="IT33"/>
      <c r="IU33"/>
      <c r="IV33"/>
    </row>
    <row r="34" spans="1:256" ht="11.25" customHeight="1">
      <c r="A34" s="129">
        <f>RANK(B34,$B$4:$B$69)</f>
        <v>31</v>
      </c>
      <c r="B34" s="130">
        <f t="shared" si="0"/>
        <v>7</v>
      </c>
      <c r="C34" s="131">
        <f t="shared" si="1"/>
        <v>1</v>
      </c>
      <c r="D34" s="77" t="s">
        <v>405</v>
      </c>
      <c r="E34" s="78">
        <v>56</v>
      </c>
      <c r="F34" s="77" t="s">
        <v>177</v>
      </c>
      <c r="G34" s="82"/>
      <c r="H34" s="81">
        <f t="shared" si="2"/>
        <v>0</v>
      </c>
      <c r="I34" s="12"/>
      <c r="J34" s="82"/>
      <c r="K34" s="81">
        <f t="shared" si="3"/>
        <v>0</v>
      </c>
      <c r="L34" s="12"/>
      <c r="M34" s="82">
        <v>10</v>
      </c>
      <c r="N34" s="81">
        <f t="shared" si="4"/>
        <v>6</v>
      </c>
      <c r="O34" s="12" t="s">
        <v>406</v>
      </c>
      <c r="P34" s="82"/>
      <c r="Q34" s="81">
        <f t="shared" si="5"/>
        <v>0</v>
      </c>
      <c r="R34" s="12"/>
      <c r="S34" s="82"/>
      <c r="T34" s="81">
        <f t="shared" si="6"/>
        <v>0</v>
      </c>
      <c r="U34" s="12"/>
      <c r="V34" s="82"/>
      <c r="W34" s="81">
        <f t="shared" si="7"/>
        <v>0</v>
      </c>
      <c r="X34" s="12"/>
      <c r="Y34" s="82"/>
      <c r="Z34" s="81">
        <f t="shared" si="8"/>
        <v>0</v>
      </c>
      <c r="AA34" s="12"/>
      <c r="AB34" s="79"/>
      <c r="AC34" s="80">
        <f t="shared" si="9"/>
        <v>0</v>
      </c>
      <c r="AD34" s="7"/>
      <c r="AE34" s="98"/>
      <c r="AF34" s="80">
        <f t="shared" si="10"/>
        <v>0</v>
      </c>
      <c r="AG34" s="7"/>
      <c r="AH34" s="98"/>
      <c r="AI34" s="80">
        <f t="shared" si="11"/>
        <v>0</v>
      </c>
      <c r="AJ34" s="7"/>
      <c r="AK34" s="82"/>
      <c r="AL34" s="81">
        <f t="shared" si="12"/>
        <v>0</v>
      </c>
      <c r="AM34" s="12"/>
      <c r="AN34" s="82"/>
      <c r="AO34" s="81">
        <f t="shared" si="13"/>
        <v>0</v>
      </c>
      <c r="AP34" s="12"/>
      <c r="AQ34" s="7"/>
      <c r="AR34" s="84">
        <f t="shared" si="14"/>
        <v>0</v>
      </c>
      <c r="AS34" s="84">
        <f t="shared" si="15"/>
        <v>0</v>
      </c>
      <c r="AT34" s="84">
        <f t="shared" si="16"/>
        <v>6</v>
      </c>
      <c r="AU34" s="84">
        <f t="shared" si="17"/>
        <v>0</v>
      </c>
      <c r="AV34" s="84">
        <f t="shared" si="18"/>
        <v>0</v>
      </c>
      <c r="AW34" s="84">
        <f t="shared" si="19"/>
        <v>0</v>
      </c>
      <c r="AX34" s="84">
        <f t="shared" si="20"/>
        <v>0</v>
      </c>
      <c r="AY34" s="84">
        <f t="shared" si="21"/>
        <v>0</v>
      </c>
      <c r="AZ34" s="84">
        <f t="shared" si="22"/>
        <v>0</v>
      </c>
      <c r="BA34" s="84">
        <f t="shared" si="23"/>
        <v>0</v>
      </c>
      <c r="BB34" s="84">
        <f t="shared" si="24"/>
        <v>0</v>
      </c>
      <c r="BC34" s="84">
        <f t="shared" si="25"/>
        <v>0</v>
      </c>
      <c r="BD34" s="85">
        <f t="shared" si="26"/>
        <v>6</v>
      </c>
      <c r="IJ34" s="15"/>
      <c r="IK34" s="15"/>
      <c r="IL34" s="15"/>
      <c r="IM34" s="15"/>
      <c r="IN34"/>
      <c r="IO34"/>
      <c r="IP34"/>
      <c r="IQ34"/>
      <c r="IR34"/>
      <c r="IS34"/>
      <c r="IT34"/>
      <c r="IU34"/>
      <c r="IV34"/>
    </row>
    <row r="35" spans="1:256" ht="11.25" customHeight="1">
      <c r="A35" s="74">
        <f>RANK(B35,$B$4:$B$69)</f>
        <v>32</v>
      </c>
      <c r="B35" s="75">
        <f>VALUE(BD35)+C35</f>
        <v>6</v>
      </c>
      <c r="C35" s="76">
        <f>COUNT(G35,J35,M35,P35,S35,V35,Y35,AB35,AE35,AH35,AK35,AN35)</f>
        <v>2</v>
      </c>
      <c r="D35" s="118" t="s">
        <v>583</v>
      </c>
      <c r="E35" s="116">
        <v>62</v>
      </c>
      <c r="F35" s="118" t="s">
        <v>31</v>
      </c>
      <c r="G35" s="79"/>
      <c r="H35" s="80">
        <f>IF(G35,16-G35,0)</f>
        <v>0</v>
      </c>
      <c r="I35" s="7"/>
      <c r="J35" s="79"/>
      <c r="K35" s="80">
        <f>IF(J35,16-J35,0)</f>
        <v>0</v>
      </c>
      <c r="L35" s="7"/>
      <c r="M35" s="79"/>
      <c r="N35" s="80">
        <f>IF(M35,16-M35,0)</f>
        <v>0</v>
      </c>
      <c r="O35" s="7"/>
      <c r="P35" s="79"/>
      <c r="Q35" s="80">
        <f>IF(P35,16-P35,0)</f>
        <v>0</v>
      </c>
      <c r="R35" s="7"/>
      <c r="S35" s="79"/>
      <c r="T35" s="80">
        <f>IF(S35,16-S35,0)</f>
        <v>0</v>
      </c>
      <c r="U35" s="7"/>
      <c r="V35" s="79"/>
      <c r="W35" s="80">
        <f>IF(V35,16-V35,0)</f>
        <v>0</v>
      </c>
      <c r="X35" s="7"/>
      <c r="Y35" s="79"/>
      <c r="Z35" s="80">
        <f>IF(Y35,16-Y35,0)</f>
        <v>0</v>
      </c>
      <c r="AA35" s="7"/>
      <c r="AB35" s="79"/>
      <c r="AC35" s="80">
        <f>IF(AB35,16-AB35,0)</f>
        <v>0</v>
      </c>
      <c r="AD35" s="7"/>
      <c r="AE35" s="79"/>
      <c r="AF35" s="80">
        <f>IF(AE35,16-AE35,0)</f>
        <v>0</v>
      </c>
      <c r="AG35" s="7"/>
      <c r="AH35" s="79"/>
      <c r="AI35" s="80">
        <f>IF(AH35,16-AH35,0)</f>
        <v>0</v>
      </c>
      <c r="AJ35" s="7"/>
      <c r="AK35" s="82">
        <v>13</v>
      </c>
      <c r="AL35" s="81">
        <f>IF(AK35,16-AK35,0)</f>
        <v>3</v>
      </c>
      <c r="AM35" s="12" t="s">
        <v>584</v>
      </c>
      <c r="AN35" s="82">
        <v>15</v>
      </c>
      <c r="AO35" s="81">
        <f>IF(AN35,16-AN35,0)</f>
        <v>1</v>
      </c>
      <c r="AP35" s="12" t="s">
        <v>585</v>
      </c>
      <c r="AQ35" s="7"/>
      <c r="AR35" s="84">
        <f>VALUE(H35)</f>
        <v>0</v>
      </c>
      <c r="AS35" s="84">
        <f>VALUE(K35)</f>
        <v>0</v>
      </c>
      <c r="AT35" s="84">
        <f>VALUE(N35)</f>
        <v>0</v>
      </c>
      <c r="AU35" s="84">
        <f>VALUE(Q35)</f>
        <v>0</v>
      </c>
      <c r="AV35" s="84">
        <f>VALUE(T35)</f>
        <v>0</v>
      </c>
      <c r="AW35" s="84">
        <f>VALUE(W35)</f>
        <v>0</v>
      </c>
      <c r="AX35" s="84">
        <f>VALUE(Z35)</f>
        <v>0</v>
      </c>
      <c r="AY35" s="84">
        <f>VALUE(AC35)</f>
        <v>0</v>
      </c>
      <c r="AZ35" s="84">
        <f>VALUE(AF35)</f>
        <v>0</v>
      </c>
      <c r="BA35" s="84">
        <f>VALUE(AI35)</f>
        <v>0</v>
      </c>
      <c r="BB35" s="84">
        <f>VALUE(AL35)</f>
        <v>3</v>
      </c>
      <c r="BC35" s="84">
        <f>VALUE(AO35)</f>
        <v>1</v>
      </c>
      <c r="BD35" s="85">
        <f>LARGE(AR35:BC35,1)+LARGE(AR35:BC35,2)+LARGE(AR35:BC35,3)+LARGE(AR35:BC35,4)+LARGE(AR35:BC35,5)+LARGE(AR35:BC35,6)+LARGE(AR35:BC35,7)+LARGE(AR35:BC35,8)</f>
        <v>4</v>
      </c>
      <c r="IJ35" s="15"/>
      <c r="IK35" s="15"/>
      <c r="IL35" s="15"/>
      <c r="IM35" s="15"/>
      <c r="IN35"/>
      <c r="IO35"/>
      <c r="IP35"/>
      <c r="IQ35"/>
      <c r="IR35"/>
      <c r="IS35"/>
      <c r="IT35"/>
      <c r="IU35"/>
      <c r="IV35"/>
    </row>
    <row r="36" spans="1:256" ht="11.25" customHeight="1">
      <c r="A36" s="129">
        <f>RANK(B36,$B$4:$B$69)</f>
        <v>32</v>
      </c>
      <c r="B36" s="130">
        <f t="shared" si="0"/>
        <v>6</v>
      </c>
      <c r="C36" s="131">
        <f t="shared" si="1"/>
        <v>1</v>
      </c>
      <c r="D36" s="77" t="s">
        <v>586</v>
      </c>
      <c r="E36" s="78">
        <v>62</v>
      </c>
      <c r="F36" s="77" t="s">
        <v>31</v>
      </c>
      <c r="G36" s="82"/>
      <c r="H36" s="81">
        <f t="shared" si="2"/>
        <v>0</v>
      </c>
      <c r="I36" s="12"/>
      <c r="J36" s="82">
        <v>11</v>
      </c>
      <c r="K36" s="81">
        <f t="shared" si="3"/>
        <v>5</v>
      </c>
      <c r="L36" s="12" t="s">
        <v>587</v>
      </c>
      <c r="M36" s="82"/>
      <c r="N36" s="81">
        <f t="shared" si="4"/>
        <v>0</v>
      </c>
      <c r="O36" s="12"/>
      <c r="P36" s="82"/>
      <c r="Q36" s="81">
        <f t="shared" si="5"/>
        <v>0</v>
      </c>
      <c r="R36" s="12"/>
      <c r="S36" s="82"/>
      <c r="T36" s="81">
        <f t="shared" si="6"/>
        <v>0</v>
      </c>
      <c r="U36" s="12"/>
      <c r="V36" s="82"/>
      <c r="W36" s="81">
        <f t="shared" si="7"/>
        <v>0</v>
      </c>
      <c r="X36" s="12"/>
      <c r="Y36" s="82"/>
      <c r="Z36" s="81">
        <f t="shared" si="8"/>
        <v>0</v>
      </c>
      <c r="AA36" s="12"/>
      <c r="AB36" s="79"/>
      <c r="AC36" s="80">
        <f t="shared" si="9"/>
        <v>0</v>
      </c>
      <c r="AD36" s="7"/>
      <c r="AE36" s="79"/>
      <c r="AF36" s="80">
        <f t="shared" si="10"/>
        <v>0</v>
      </c>
      <c r="AG36" s="7"/>
      <c r="AH36" s="79"/>
      <c r="AI36" s="80">
        <f t="shared" si="11"/>
        <v>0</v>
      </c>
      <c r="AJ36" s="7"/>
      <c r="AK36" s="82"/>
      <c r="AL36" s="81">
        <f t="shared" si="12"/>
        <v>0</v>
      </c>
      <c r="AM36" s="12"/>
      <c r="AN36" s="82"/>
      <c r="AO36" s="81">
        <f t="shared" si="13"/>
        <v>0</v>
      </c>
      <c r="AP36" s="12"/>
      <c r="AQ36" s="7"/>
      <c r="AR36" s="84">
        <f t="shared" si="14"/>
        <v>0</v>
      </c>
      <c r="AS36" s="84">
        <f t="shared" si="15"/>
        <v>5</v>
      </c>
      <c r="AT36" s="84">
        <f t="shared" si="16"/>
        <v>0</v>
      </c>
      <c r="AU36" s="84">
        <f t="shared" si="17"/>
        <v>0</v>
      </c>
      <c r="AV36" s="84">
        <f t="shared" si="18"/>
        <v>0</v>
      </c>
      <c r="AW36" s="84">
        <f t="shared" si="19"/>
        <v>0</v>
      </c>
      <c r="AX36" s="84">
        <f t="shared" si="20"/>
        <v>0</v>
      </c>
      <c r="AY36" s="84">
        <f t="shared" si="21"/>
        <v>0</v>
      </c>
      <c r="AZ36" s="84">
        <f t="shared" si="22"/>
        <v>0</v>
      </c>
      <c r="BA36" s="84">
        <f t="shared" si="23"/>
        <v>0</v>
      </c>
      <c r="BB36" s="84">
        <f t="shared" si="24"/>
        <v>0</v>
      </c>
      <c r="BC36" s="84">
        <f t="shared" si="25"/>
        <v>0</v>
      </c>
      <c r="BD36" s="85">
        <f t="shared" si="26"/>
        <v>5</v>
      </c>
      <c r="IJ36" s="15"/>
      <c r="IK36" s="15"/>
      <c r="IL36" s="15"/>
      <c r="IM36" s="15"/>
      <c r="IN36"/>
      <c r="IO36"/>
      <c r="IP36"/>
      <c r="IQ36"/>
      <c r="IR36"/>
      <c r="IS36"/>
      <c r="IT36"/>
      <c r="IU36"/>
      <c r="IV36"/>
    </row>
    <row r="37" spans="1:256" ht="11.25" customHeight="1">
      <c r="A37" s="74">
        <f>RANK(B37,$B$4:$B$69)</f>
        <v>34</v>
      </c>
      <c r="B37" s="75">
        <f t="shared" si="27"/>
        <v>5</v>
      </c>
      <c r="C37" s="76">
        <f t="shared" si="28"/>
        <v>1</v>
      </c>
      <c r="D37" s="77" t="s">
        <v>419</v>
      </c>
      <c r="E37" s="78">
        <v>56</v>
      </c>
      <c r="F37" s="77" t="s">
        <v>31</v>
      </c>
      <c r="G37" s="79"/>
      <c r="H37" s="80">
        <f t="shared" si="29"/>
        <v>0</v>
      </c>
      <c r="I37" s="7"/>
      <c r="J37" s="79"/>
      <c r="K37" s="80">
        <f t="shared" si="30"/>
        <v>0</v>
      </c>
      <c r="L37" s="7"/>
      <c r="M37" s="79"/>
      <c r="N37" s="80">
        <f t="shared" si="53"/>
        <v>0</v>
      </c>
      <c r="O37" s="7"/>
      <c r="P37" s="79"/>
      <c r="Q37" s="80">
        <f t="shared" si="31"/>
        <v>0</v>
      </c>
      <c r="R37" s="7"/>
      <c r="S37" s="79"/>
      <c r="T37" s="80">
        <f t="shared" si="32"/>
        <v>0</v>
      </c>
      <c r="U37" s="7"/>
      <c r="V37" s="79"/>
      <c r="W37" s="80">
        <f t="shared" si="33"/>
        <v>0</v>
      </c>
      <c r="X37" s="7"/>
      <c r="Y37" s="79"/>
      <c r="Z37" s="80">
        <f t="shared" si="34"/>
        <v>0</v>
      </c>
      <c r="AA37" s="7"/>
      <c r="AB37" s="79"/>
      <c r="AC37" s="80">
        <f t="shared" si="35"/>
        <v>0</v>
      </c>
      <c r="AD37" s="7"/>
      <c r="AE37" s="79"/>
      <c r="AF37" s="80">
        <f t="shared" si="36"/>
        <v>0</v>
      </c>
      <c r="AG37" s="7"/>
      <c r="AH37" s="79"/>
      <c r="AI37" s="80">
        <f t="shared" si="37"/>
        <v>0</v>
      </c>
      <c r="AJ37" s="7"/>
      <c r="AK37" s="82">
        <v>12</v>
      </c>
      <c r="AL37" s="81">
        <f t="shared" si="38"/>
        <v>4</v>
      </c>
      <c r="AM37" s="12" t="s">
        <v>420</v>
      </c>
      <c r="AN37" s="82"/>
      <c r="AO37" s="81">
        <f t="shared" si="39"/>
        <v>0</v>
      </c>
      <c r="AP37" s="12"/>
      <c r="AQ37" s="7"/>
      <c r="AR37" s="84">
        <f t="shared" si="40"/>
        <v>0</v>
      </c>
      <c r="AS37" s="84">
        <f t="shared" si="41"/>
        <v>0</v>
      </c>
      <c r="AT37" s="84">
        <f t="shared" si="42"/>
        <v>0</v>
      </c>
      <c r="AU37" s="84">
        <f t="shared" si="43"/>
        <v>0</v>
      </c>
      <c r="AV37" s="84">
        <f t="shared" si="44"/>
        <v>0</v>
      </c>
      <c r="AW37" s="84">
        <f t="shared" si="45"/>
        <v>0</v>
      </c>
      <c r="AX37" s="84">
        <f t="shared" si="46"/>
        <v>0</v>
      </c>
      <c r="AY37" s="84">
        <f t="shared" si="47"/>
        <v>0</v>
      </c>
      <c r="AZ37" s="84">
        <f t="shared" si="48"/>
        <v>0</v>
      </c>
      <c r="BA37" s="84">
        <f t="shared" si="49"/>
        <v>0</v>
      </c>
      <c r="BB37" s="84">
        <f t="shared" si="50"/>
        <v>4</v>
      </c>
      <c r="BC37" s="84">
        <f t="shared" si="51"/>
        <v>0</v>
      </c>
      <c r="BD37" s="85">
        <f t="shared" si="52"/>
        <v>4</v>
      </c>
      <c r="IJ37" s="15"/>
      <c r="IK37" s="15"/>
      <c r="IL37" s="15"/>
      <c r="IM37" s="15"/>
      <c r="IN37"/>
      <c r="IO37"/>
      <c r="IP37"/>
      <c r="IQ37"/>
      <c r="IR37"/>
      <c r="IS37"/>
      <c r="IT37"/>
      <c r="IU37"/>
      <c r="IV37"/>
    </row>
    <row r="38" spans="1:256" ht="11.25" customHeight="1">
      <c r="A38" s="129">
        <f>RANK(B38,$B$4:$B$69)</f>
        <v>35</v>
      </c>
      <c r="B38" s="130">
        <f t="shared" si="27"/>
        <v>4</v>
      </c>
      <c r="C38" s="131">
        <f t="shared" si="28"/>
        <v>1</v>
      </c>
      <c r="D38" s="77" t="s">
        <v>410</v>
      </c>
      <c r="E38" s="78">
        <v>56</v>
      </c>
      <c r="F38" s="77" t="s">
        <v>216</v>
      </c>
      <c r="G38" s="82"/>
      <c r="H38" s="81">
        <f t="shared" si="29"/>
        <v>0</v>
      </c>
      <c r="I38" s="12"/>
      <c r="J38" s="102"/>
      <c r="K38" s="81">
        <f t="shared" si="30"/>
        <v>0</v>
      </c>
      <c r="L38" s="95"/>
      <c r="M38" s="102"/>
      <c r="N38" s="81">
        <f t="shared" si="53"/>
        <v>0</v>
      </c>
      <c r="O38" s="12"/>
      <c r="P38" s="82"/>
      <c r="Q38" s="81">
        <f t="shared" si="31"/>
        <v>0</v>
      </c>
      <c r="R38" s="12"/>
      <c r="S38" s="102"/>
      <c r="T38" s="81">
        <f t="shared" si="32"/>
        <v>0</v>
      </c>
      <c r="U38" s="12"/>
      <c r="V38" s="82"/>
      <c r="W38" s="81">
        <f t="shared" si="33"/>
        <v>0</v>
      </c>
      <c r="X38" s="12"/>
      <c r="Y38" s="82"/>
      <c r="Z38" s="81">
        <f t="shared" si="34"/>
        <v>0</v>
      </c>
      <c r="AA38" s="12"/>
      <c r="AB38" s="79"/>
      <c r="AC38" s="80">
        <f t="shared" si="35"/>
        <v>0</v>
      </c>
      <c r="AD38" s="7"/>
      <c r="AE38" s="79"/>
      <c r="AF38" s="80">
        <f t="shared" si="36"/>
        <v>0</v>
      </c>
      <c r="AG38" s="7"/>
      <c r="AH38" s="79"/>
      <c r="AI38" s="80">
        <f t="shared" si="37"/>
        <v>0</v>
      </c>
      <c r="AJ38" s="7"/>
      <c r="AK38" s="82"/>
      <c r="AL38" s="81">
        <f t="shared" si="38"/>
        <v>0</v>
      </c>
      <c r="AM38" s="12"/>
      <c r="AN38" s="82">
        <v>13</v>
      </c>
      <c r="AO38" s="81">
        <f t="shared" si="39"/>
        <v>3</v>
      </c>
      <c r="AP38" s="12" t="s">
        <v>411</v>
      </c>
      <c r="AQ38" s="7"/>
      <c r="AR38" s="84">
        <f t="shared" si="40"/>
        <v>0</v>
      </c>
      <c r="AS38" s="84">
        <f t="shared" si="41"/>
        <v>0</v>
      </c>
      <c r="AT38" s="84">
        <f t="shared" si="42"/>
        <v>0</v>
      </c>
      <c r="AU38" s="84">
        <f t="shared" si="43"/>
        <v>0</v>
      </c>
      <c r="AV38" s="84">
        <f t="shared" si="44"/>
        <v>0</v>
      </c>
      <c r="AW38" s="84">
        <f t="shared" si="45"/>
        <v>0</v>
      </c>
      <c r="AX38" s="84">
        <f t="shared" si="46"/>
        <v>0</v>
      </c>
      <c r="AY38" s="84">
        <f t="shared" si="47"/>
        <v>0</v>
      </c>
      <c r="AZ38" s="84">
        <f t="shared" si="48"/>
        <v>0</v>
      </c>
      <c r="BA38" s="84">
        <f t="shared" si="49"/>
        <v>0</v>
      </c>
      <c r="BB38" s="84">
        <f t="shared" si="50"/>
        <v>0</v>
      </c>
      <c r="BC38" s="84">
        <f t="shared" si="51"/>
        <v>3</v>
      </c>
      <c r="BD38" s="85">
        <f t="shared" si="52"/>
        <v>3</v>
      </c>
      <c r="IJ38" s="15"/>
      <c r="IK38" s="15"/>
      <c r="IL38" s="15"/>
      <c r="IM38" s="15"/>
      <c r="IN38"/>
      <c r="IO38"/>
      <c r="IP38"/>
      <c r="IQ38"/>
      <c r="IR38"/>
      <c r="IS38"/>
      <c r="IT38"/>
      <c r="IU38"/>
      <c r="IV38"/>
    </row>
    <row r="39" spans="1:256" ht="11.25" customHeight="1">
      <c r="A39" s="129">
        <f>RANK(B39,$B$4:$B$69)</f>
        <v>35</v>
      </c>
      <c r="B39" s="130">
        <f t="shared" si="0"/>
        <v>4</v>
      </c>
      <c r="C39" s="131">
        <f t="shared" si="1"/>
        <v>1</v>
      </c>
      <c r="D39" s="86" t="s">
        <v>588</v>
      </c>
      <c r="E39" s="116">
        <v>45</v>
      </c>
      <c r="F39" s="86" t="s">
        <v>31</v>
      </c>
      <c r="G39" s="82"/>
      <c r="H39" s="81">
        <f t="shared" si="2"/>
        <v>0</v>
      </c>
      <c r="I39" s="12"/>
      <c r="J39" s="82"/>
      <c r="K39" s="81">
        <f t="shared" si="3"/>
        <v>0</v>
      </c>
      <c r="L39" s="12"/>
      <c r="M39" s="82">
        <v>13</v>
      </c>
      <c r="N39" s="81">
        <f t="shared" si="4"/>
        <v>3</v>
      </c>
      <c r="O39" s="12" t="s">
        <v>589</v>
      </c>
      <c r="P39" s="82"/>
      <c r="Q39" s="81">
        <f t="shared" si="5"/>
        <v>0</v>
      </c>
      <c r="R39" s="12"/>
      <c r="S39" s="82"/>
      <c r="T39" s="81">
        <f t="shared" si="6"/>
        <v>0</v>
      </c>
      <c r="U39" s="12"/>
      <c r="V39" s="82"/>
      <c r="W39" s="81">
        <f t="shared" si="7"/>
        <v>0</v>
      </c>
      <c r="X39" s="12"/>
      <c r="Y39" s="82"/>
      <c r="Z39" s="81">
        <f t="shared" si="8"/>
        <v>0</v>
      </c>
      <c r="AA39" s="12"/>
      <c r="AB39" s="79"/>
      <c r="AC39" s="80">
        <f t="shared" si="9"/>
        <v>0</v>
      </c>
      <c r="AD39" s="7"/>
      <c r="AE39" s="79"/>
      <c r="AF39" s="80">
        <f t="shared" si="10"/>
        <v>0</v>
      </c>
      <c r="AG39" s="7"/>
      <c r="AH39" s="79"/>
      <c r="AI39" s="80">
        <f t="shared" si="11"/>
        <v>0</v>
      </c>
      <c r="AJ39" s="7"/>
      <c r="AK39" s="82"/>
      <c r="AL39" s="81">
        <f t="shared" si="12"/>
        <v>0</v>
      </c>
      <c r="AM39" s="12"/>
      <c r="AN39" s="82"/>
      <c r="AO39" s="81">
        <f t="shared" si="13"/>
        <v>0</v>
      </c>
      <c r="AP39" s="12"/>
      <c r="AQ39" s="7"/>
      <c r="AR39" s="84">
        <f t="shared" si="14"/>
        <v>0</v>
      </c>
      <c r="AS39" s="84">
        <f t="shared" si="15"/>
        <v>0</v>
      </c>
      <c r="AT39" s="84">
        <f t="shared" si="16"/>
        <v>3</v>
      </c>
      <c r="AU39" s="84">
        <f t="shared" si="17"/>
        <v>0</v>
      </c>
      <c r="AV39" s="84">
        <f t="shared" si="18"/>
        <v>0</v>
      </c>
      <c r="AW39" s="84">
        <f t="shared" si="19"/>
        <v>0</v>
      </c>
      <c r="AX39" s="84">
        <f t="shared" si="20"/>
        <v>0</v>
      </c>
      <c r="AY39" s="84">
        <f t="shared" si="21"/>
        <v>0</v>
      </c>
      <c r="AZ39" s="84">
        <f t="shared" si="22"/>
        <v>0</v>
      </c>
      <c r="BA39" s="84">
        <f t="shared" si="23"/>
        <v>0</v>
      </c>
      <c r="BB39" s="84">
        <f t="shared" si="24"/>
        <v>0</v>
      </c>
      <c r="BC39" s="84">
        <f t="shared" si="25"/>
        <v>0</v>
      </c>
      <c r="BD39" s="85">
        <f t="shared" si="26"/>
        <v>3</v>
      </c>
      <c r="IJ39" s="15"/>
      <c r="IK39" s="15"/>
      <c r="IL39" s="15"/>
      <c r="IM39" s="15"/>
      <c r="IN39"/>
      <c r="IO39"/>
      <c r="IP39"/>
      <c r="IQ39"/>
      <c r="IR39"/>
      <c r="IS39"/>
      <c r="IT39"/>
      <c r="IU39"/>
      <c r="IV39"/>
    </row>
    <row r="40" spans="1:256" s="15" customFormat="1" ht="11.25" customHeight="1">
      <c r="A40" s="129">
        <f>RANK(B40,$B$4:$B$69)</f>
        <v>37</v>
      </c>
      <c r="B40" s="130">
        <f t="shared" si="0"/>
        <v>3</v>
      </c>
      <c r="C40" s="131">
        <f t="shared" si="1"/>
        <v>1</v>
      </c>
      <c r="D40" s="86" t="s">
        <v>590</v>
      </c>
      <c r="E40" s="133">
        <v>50</v>
      </c>
      <c r="F40" s="86" t="s">
        <v>167</v>
      </c>
      <c r="G40" s="82"/>
      <c r="H40" s="81">
        <f t="shared" si="2"/>
        <v>0</v>
      </c>
      <c r="I40" s="12"/>
      <c r="J40" s="82"/>
      <c r="K40" s="81">
        <f t="shared" si="3"/>
        <v>0</v>
      </c>
      <c r="L40" s="12"/>
      <c r="M40" s="82">
        <v>14</v>
      </c>
      <c r="N40" s="81">
        <f t="shared" si="4"/>
        <v>2</v>
      </c>
      <c r="O40" s="12" t="s">
        <v>591</v>
      </c>
      <c r="P40" s="82"/>
      <c r="Q40" s="81">
        <f t="shared" si="5"/>
        <v>0</v>
      </c>
      <c r="R40" s="12"/>
      <c r="S40" s="82"/>
      <c r="T40" s="81">
        <f t="shared" si="6"/>
        <v>0</v>
      </c>
      <c r="U40" s="12"/>
      <c r="V40" s="82"/>
      <c r="W40" s="81">
        <f t="shared" si="7"/>
        <v>0</v>
      </c>
      <c r="X40" s="12"/>
      <c r="Y40" s="82"/>
      <c r="Z40" s="81">
        <f t="shared" si="8"/>
        <v>0</v>
      </c>
      <c r="AA40" s="12"/>
      <c r="AB40" s="79"/>
      <c r="AC40" s="80">
        <f t="shared" si="9"/>
        <v>0</v>
      </c>
      <c r="AD40" s="7"/>
      <c r="AE40" s="79"/>
      <c r="AF40" s="80">
        <f t="shared" si="10"/>
        <v>0</v>
      </c>
      <c r="AG40" s="7"/>
      <c r="AH40" s="79"/>
      <c r="AI40" s="80">
        <f t="shared" si="11"/>
        <v>0</v>
      </c>
      <c r="AJ40" s="7"/>
      <c r="AK40" s="82"/>
      <c r="AL40" s="81">
        <f t="shared" si="12"/>
        <v>0</v>
      </c>
      <c r="AM40" s="12"/>
      <c r="AN40" s="82"/>
      <c r="AO40" s="81">
        <f t="shared" si="13"/>
        <v>0</v>
      </c>
      <c r="AP40" s="12"/>
      <c r="AQ40" s="7"/>
      <c r="AR40" s="84">
        <f t="shared" si="14"/>
        <v>0</v>
      </c>
      <c r="AS40" s="84">
        <f t="shared" si="15"/>
        <v>0</v>
      </c>
      <c r="AT40" s="84">
        <f t="shared" si="16"/>
        <v>2</v>
      </c>
      <c r="AU40" s="84">
        <f t="shared" si="17"/>
        <v>0</v>
      </c>
      <c r="AV40" s="84">
        <f t="shared" si="18"/>
        <v>0</v>
      </c>
      <c r="AW40" s="84">
        <f t="shared" si="19"/>
        <v>0</v>
      </c>
      <c r="AX40" s="84">
        <f t="shared" si="20"/>
        <v>0</v>
      </c>
      <c r="AY40" s="84">
        <f t="shared" si="21"/>
        <v>0</v>
      </c>
      <c r="AZ40" s="84">
        <f t="shared" si="22"/>
        <v>0</v>
      </c>
      <c r="BA40" s="84">
        <f t="shared" si="23"/>
        <v>0</v>
      </c>
      <c r="BB40" s="84">
        <f t="shared" si="24"/>
        <v>0</v>
      </c>
      <c r="BC40" s="84">
        <f t="shared" si="25"/>
        <v>0</v>
      </c>
      <c r="BD40" s="85">
        <f t="shared" si="26"/>
        <v>2</v>
      </c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IN40"/>
      <c r="IO40"/>
      <c r="IP40"/>
      <c r="IQ40"/>
      <c r="IR40"/>
      <c r="IS40"/>
      <c r="IT40"/>
      <c r="IU40"/>
      <c r="IV40"/>
    </row>
    <row r="41" spans="1:256" ht="11.25" customHeight="1">
      <c r="A41" s="129">
        <f>RANK(B41,$B$4:$B$69)</f>
        <v>37</v>
      </c>
      <c r="B41" s="130">
        <f t="shared" si="0"/>
        <v>3</v>
      </c>
      <c r="C41" s="131">
        <f t="shared" si="1"/>
        <v>1</v>
      </c>
      <c r="D41" s="86" t="s">
        <v>592</v>
      </c>
      <c r="E41" s="116">
        <v>52</v>
      </c>
      <c r="F41" s="86" t="s">
        <v>167</v>
      </c>
      <c r="G41" s="82"/>
      <c r="H41" s="81">
        <f t="shared" si="2"/>
        <v>0</v>
      </c>
      <c r="I41" s="12"/>
      <c r="J41" s="82">
        <v>14</v>
      </c>
      <c r="K41" s="81">
        <f t="shared" si="3"/>
        <v>2</v>
      </c>
      <c r="L41" s="12" t="s">
        <v>593</v>
      </c>
      <c r="M41" s="82"/>
      <c r="N41" s="81">
        <f t="shared" si="4"/>
        <v>0</v>
      </c>
      <c r="O41" s="12"/>
      <c r="P41" s="82"/>
      <c r="Q41" s="81">
        <f t="shared" si="5"/>
        <v>0</v>
      </c>
      <c r="R41" s="12"/>
      <c r="S41" s="82"/>
      <c r="T41" s="81">
        <f t="shared" si="6"/>
        <v>0</v>
      </c>
      <c r="U41" s="12"/>
      <c r="V41" s="82"/>
      <c r="W41" s="81">
        <f t="shared" si="7"/>
        <v>0</v>
      </c>
      <c r="X41" s="12"/>
      <c r="Y41" s="82"/>
      <c r="Z41" s="81">
        <f t="shared" si="8"/>
        <v>0</v>
      </c>
      <c r="AA41" s="12"/>
      <c r="AB41" s="79"/>
      <c r="AC41" s="80">
        <f t="shared" si="9"/>
        <v>0</v>
      </c>
      <c r="AD41" s="7"/>
      <c r="AE41" s="79"/>
      <c r="AF41" s="80">
        <f t="shared" si="10"/>
        <v>0</v>
      </c>
      <c r="AG41" s="7"/>
      <c r="AH41" s="79"/>
      <c r="AI41" s="80">
        <f t="shared" si="11"/>
        <v>0</v>
      </c>
      <c r="AJ41" s="7"/>
      <c r="AK41" s="82"/>
      <c r="AL41" s="81">
        <f t="shared" si="12"/>
        <v>0</v>
      </c>
      <c r="AM41" s="12"/>
      <c r="AN41" s="82"/>
      <c r="AO41" s="81">
        <f t="shared" si="13"/>
        <v>0</v>
      </c>
      <c r="AP41" s="12"/>
      <c r="AQ41" s="7"/>
      <c r="AR41" s="84">
        <f t="shared" si="14"/>
        <v>0</v>
      </c>
      <c r="AS41" s="84">
        <f t="shared" si="15"/>
        <v>2</v>
      </c>
      <c r="AT41" s="84">
        <f t="shared" si="16"/>
        <v>0</v>
      </c>
      <c r="AU41" s="84">
        <f t="shared" si="17"/>
        <v>0</v>
      </c>
      <c r="AV41" s="84">
        <f t="shared" si="18"/>
        <v>0</v>
      </c>
      <c r="AW41" s="84">
        <f t="shared" si="19"/>
        <v>0</v>
      </c>
      <c r="AX41" s="84">
        <f t="shared" si="20"/>
        <v>0</v>
      </c>
      <c r="AY41" s="84">
        <f t="shared" si="21"/>
        <v>0</v>
      </c>
      <c r="AZ41" s="84">
        <f t="shared" si="22"/>
        <v>0</v>
      </c>
      <c r="BA41" s="84">
        <f t="shared" si="23"/>
        <v>0</v>
      </c>
      <c r="BB41" s="84">
        <f t="shared" si="24"/>
        <v>0</v>
      </c>
      <c r="BC41" s="84">
        <f t="shared" si="25"/>
        <v>0</v>
      </c>
      <c r="BD41" s="85">
        <f t="shared" si="26"/>
        <v>2</v>
      </c>
      <c r="IJ41" s="15"/>
      <c r="IK41" s="15"/>
      <c r="IL41" s="15"/>
      <c r="IM41" s="15"/>
      <c r="IN41"/>
      <c r="IO41"/>
      <c r="IP41"/>
      <c r="IQ41"/>
      <c r="IR41"/>
      <c r="IS41"/>
      <c r="IT41"/>
      <c r="IU41"/>
      <c r="IV41"/>
    </row>
    <row r="42" spans="1:256" ht="11.25" customHeight="1">
      <c r="A42" s="74">
        <f>RANK(B42,$B$4:$B$69)</f>
        <v>37</v>
      </c>
      <c r="B42" s="75">
        <f>VALUE(BD42)+C42</f>
        <v>3</v>
      </c>
      <c r="C42" s="76">
        <f>COUNT(G42,J42,M42,P42,S42,V42,Y42,AB42,AE42,AH42,AK42,AN42)</f>
        <v>1</v>
      </c>
      <c r="D42" s="118" t="s">
        <v>594</v>
      </c>
      <c r="E42" s="116">
        <v>56</v>
      </c>
      <c r="F42" s="118" t="s">
        <v>31</v>
      </c>
      <c r="G42" s="79"/>
      <c r="H42" s="80">
        <f>IF(G42,16-G42,0)</f>
        <v>0</v>
      </c>
      <c r="I42" s="7"/>
      <c r="J42" s="79"/>
      <c r="K42" s="80">
        <f>IF(J42,16-J42,0)</f>
        <v>0</v>
      </c>
      <c r="L42" s="7"/>
      <c r="M42" s="79"/>
      <c r="N42" s="80">
        <f>IF(M42,16-M42,0)</f>
        <v>0</v>
      </c>
      <c r="O42" s="7"/>
      <c r="P42" s="79"/>
      <c r="Q42" s="80">
        <f>IF(P42,16-P42,0)</f>
        <v>0</v>
      </c>
      <c r="R42" s="7"/>
      <c r="S42" s="79"/>
      <c r="T42" s="80">
        <f>IF(S42,16-S42,0)</f>
        <v>0</v>
      </c>
      <c r="U42" s="7"/>
      <c r="V42" s="79"/>
      <c r="W42" s="80">
        <f>IF(V42,16-V42,0)</f>
        <v>0</v>
      </c>
      <c r="X42" s="7"/>
      <c r="Y42" s="79"/>
      <c r="Z42" s="80">
        <f>IF(Y42,16-Y42,0)</f>
        <v>0</v>
      </c>
      <c r="AA42" s="7"/>
      <c r="AB42" s="79"/>
      <c r="AC42" s="80">
        <f>IF(AB42,16-AB42,0)</f>
        <v>0</v>
      </c>
      <c r="AD42" s="7"/>
      <c r="AE42" s="79"/>
      <c r="AF42" s="80">
        <f>IF(AE42,16-AE42,0)</f>
        <v>0</v>
      </c>
      <c r="AG42" s="7"/>
      <c r="AH42" s="79"/>
      <c r="AI42" s="80">
        <f>IF(AH42,16-AH42,0)</f>
        <v>0</v>
      </c>
      <c r="AJ42" s="7"/>
      <c r="AK42" s="82">
        <v>14</v>
      </c>
      <c r="AL42" s="81">
        <f>IF(AK42,16-AK42,0)</f>
        <v>2</v>
      </c>
      <c r="AM42" s="12" t="s">
        <v>595</v>
      </c>
      <c r="AN42" s="82"/>
      <c r="AO42" s="81">
        <f>IF(AN42,16-AN42,0)</f>
        <v>0</v>
      </c>
      <c r="AP42" s="12"/>
      <c r="AQ42" s="7"/>
      <c r="AR42" s="84">
        <f>VALUE(H42)</f>
        <v>0</v>
      </c>
      <c r="AS42" s="84">
        <f>VALUE(K42)</f>
        <v>0</v>
      </c>
      <c r="AT42" s="84">
        <f>VALUE(N42)</f>
        <v>0</v>
      </c>
      <c r="AU42" s="84">
        <f>VALUE(Q42)</f>
        <v>0</v>
      </c>
      <c r="AV42" s="84">
        <f>VALUE(T42)</f>
        <v>0</v>
      </c>
      <c r="AW42" s="84">
        <f>VALUE(W42)</f>
        <v>0</v>
      </c>
      <c r="AX42" s="84">
        <f>VALUE(Z42)</f>
        <v>0</v>
      </c>
      <c r="AY42" s="84">
        <f>VALUE(AC42)</f>
        <v>0</v>
      </c>
      <c r="AZ42" s="84">
        <f>VALUE(AF42)</f>
        <v>0</v>
      </c>
      <c r="BA42" s="84">
        <f>VALUE(AI42)</f>
        <v>0</v>
      </c>
      <c r="BB42" s="84">
        <f>VALUE(AL42)</f>
        <v>2</v>
      </c>
      <c r="BC42" s="84">
        <f>VALUE(AO42)</f>
        <v>0</v>
      </c>
      <c r="BD42" s="85">
        <f>LARGE(AR42:BC42,1)+LARGE(AR42:BC42,2)+LARGE(AR42:BC42,3)+LARGE(AR42:BC42,4)+LARGE(AR42:BC42,5)+LARGE(AR42:BC42,6)+LARGE(AR42:BC42,7)+LARGE(AR42:BC42,8)</f>
        <v>2</v>
      </c>
      <c r="IJ42" s="15"/>
      <c r="IK42" s="15"/>
      <c r="IL42" s="15"/>
      <c r="IM42" s="15"/>
      <c r="IN42"/>
      <c r="IO42"/>
      <c r="IP42"/>
      <c r="IQ42"/>
      <c r="IR42"/>
      <c r="IS42"/>
      <c r="IT42"/>
      <c r="IU42"/>
      <c r="IV42"/>
    </row>
    <row r="43" spans="1:256" ht="11.25" customHeight="1">
      <c r="A43" s="129">
        <f>RANK(B43,$B$4:$B$69)</f>
        <v>40</v>
      </c>
      <c r="B43" s="130">
        <f t="shared" si="27"/>
        <v>2</v>
      </c>
      <c r="C43" s="131">
        <f t="shared" si="28"/>
        <v>1</v>
      </c>
      <c r="D43" s="86" t="s">
        <v>596</v>
      </c>
      <c r="E43" s="116">
        <v>51</v>
      </c>
      <c r="F43" s="86" t="s">
        <v>216</v>
      </c>
      <c r="G43" s="82"/>
      <c r="H43" s="81">
        <f t="shared" si="29"/>
        <v>0</v>
      </c>
      <c r="I43" s="12"/>
      <c r="J43" s="82"/>
      <c r="K43" s="81">
        <f t="shared" si="30"/>
        <v>0</v>
      </c>
      <c r="L43" s="12"/>
      <c r="M43" s="82"/>
      <c r="N43" s="81">
        <f t="shared" si="53"/>
        <v>0</v>
      </c>
      <c r="O43" s="12" t="s">
        <v>597</v>
      </c>
      <c r="P43" s="82"/>
      <c r="Q43" s="81">
        <f t="shared" si="31"/>
        <v>0</v>
      </c>
      <c r="R43" s="12"/>
      <c r="S43" s="82"/>
      <c r="T43" s="81">
        <f t="shared" si="32"/>
        <v>0</v>
      </c>
      <c r="U43" s="12"/>
      <c r="V43" s="82"/>
      <c r="W43" s="81">
        <f t="shared" si="33"/>
        <v>0</v>
      </c>
      <c r="X43" s="12"/>
      <c r="Y43" s="82"/>
      <c r="Z43" s="81">
        <f t="shared" si="34"/>
        <v>0</v>
      </c>
      <c r="AA43" s="12"/>
      <c r="AB43" s="79"/>
      <c r="AC43" s="80">
        <f t="shared" si="35"/>
        <v>0</v>
      </c>
      <c r="AD43" s="7"/>
      <c r="AE43" s="98"/>
      <c r="AF43" s="80">
        <f t="shared" si="36"/>
        <v>0</v>
      </c>
      <c r="AG43" s="7"/>
      <c r="AH43" s="98"/>
      <c r="AI43" s="80">
        <f t="shared" si="37"/>
        <v>0</v>
      </c>
      <c r="AJ43" s="7"/>
      <c r="AK43" s="82">
        <v>15</v>
      </c>
      <c r="AL43" s="81">
        <f t="shared" si="38"/>
        <v>1</v>
      </c>
      <c r="AM43" s="12" t="s">
        <v>598</v>
      </c>
      <c r="AN43" s="82"/>
      <c r="AO43" s="81">
        <f t="shared" si="39"/>
        <v>0</v>
      </c>
      <c r="AP43" s="12"/>
      <c r="AQ43" s="7"/>
      <c r="AR43" s="84">
        <f t="shared" si="40"/>
        <v>0</v>
      </c>
      <c r="AS43" s="84">
        <f t="shared" si="41"/>
        <v>0</v>
      </c>
      <c r="AT43" s="84">
        <f t="shared" si="42"/>
        <v>0</v>
      </c>
      <c r="AU43" s="84">
        <f t="shared" si="43"/>
        <v>0</v>
      </c>
      <c r="AV43" s="84">
        <f t="shared" si="44"/>
        <v>0</v>
      </c>
      <c r="AW43" s="84">
        <f t="shared" si="45"/>
        <v>0</v>
      </c>
      <c r="AX43" s="84">
        <f t="shared" si="46"/>
        <v>0</v>
      </c>
      <c r="AY43" s="84">
        <f t="shared" si="47"/>
        <v>0</v>
      </c>
      <c r="AZ43" s="84">
        <f t="shared" si="48"/>
        <v>0</v>
      </c>
      <c r="BA43" s="84">
        <f t="shared" si="49"/>
        <v>0</v>
      </c>
      <c r="BB43" s="84">
        <f t="shared" si="50"/>
        <v>1</v>
      </c>
      <c r="BC43" s="84">
        <f t="shared" si="51"/>
        <v>0</v>
      </c>
      <c r="BD43" s="85">
        <f t="shared" si="52"/>
        <v>1</v>
      </c>
      <c r="IJ43" s="15"/>
      <c r="IK43" s="15"/>
      <c r="IL43" s="15"/>
      <c r="IM43" s="15"/>
      <c r="IN43"/>
      <c r="IO43"/>
      <c r="IP43"/>
      <c r="IQ43"/>
      <c r="IR43"/>
      <c r="IS43"/>
      <c r="IT43"/>
      <c r="IU43"/>
      <c r="IV43"/>
    </row>
    <row r="44" spans="1:256" ht="11.25" customHeight="1">
      <c r="A44" s="129">
        <f>RANK(B44,$B$4:$B$69)</f>
        <v>41</v>
      </c>
      <c r="B44" s="130">
        <f t="shared" si="0"/>
        <v>0</v>
      </c>
      <c r="C44" s="131">
        <f t="shared" si="1"/>
        <v>0</v>
      </c>
      <c r="D44" s="86"/>
      <c r="E44" s="116"/>
      <c r="F44" s="86"/>
      <c r="G44" s="82"/>
      <c r="H44" s="81">
        <f t="shared" si="2"/>
        <v>0</v>
      </c>
      <c r="I44" s="12"/>
      <c r="J44" s="82"/>
      <c r="K44" s="81">
        <f t="shared" si="3"/>
        <v>0</v>
      </c>
      <c r="L44" s="12"/>
      <c r="M44" s="82"/>
      <c r="N44" s="81">
        <f t="shared" si="4"/>
        <v>0</v>
      </c>
      <c r="O44" s="12"/>
      <c r="P44" s="82"/>
      <c r="Q44" s="81">
        <f t="shared" si="5"/>
        <v>0</v>
      </c>
      <c r="R44" s="12"/>
      <c r="S44" s="82"/>
      <c r="T44" s="81">
        <f t="shared" si="6"/>
        <v>0</v>
      </c>
      <c r="U44" s="12"/>
      <c r="V44" s="82"/>
      <c r="W44" s="81">
        <f t="shared" si="7"/>
        <v>0</v>
      </c>
      <c r="X44" s="12"/>
      <c r="Y44" s="82"/>
      <c r="Z44" s="81">
        <f t="shared" si="8"/>
        <v>0</v>
      </c>
      <c r="AA44" s="12"/>
      <c r="AB44" s="79"/>
      <c r="AC44" s="80">
        <f t="shared" si="9"/>
        <v>0</v>
      </c>
      <c r="AD44" s="7"/>
      <c r="AE44" s="79"/>
      <c r="AF44" s="80">
        <f t="shared" si="10"/>
        <v>0</v>
      </c>
      <c r="AG44" s="7"/>
      <c r="AH44" s="79"/>
      <c r="AI44" s="80">
        <f t="shared" si="11"/>
        <v>0</v>
      </c>
      <c r="AJ44" s="94"/>
      <c r="AK44" s="82"/>
      <c r="AL44" s="81">
        <f t="shared" si="12"/>
        <v>0</v>
      </c>
      <c r="AM44" s="12"/>
      <c r="AN44" s="82"/>
      <c r="AO44" s="81">
        <f t="shared" si="13"/>
        <v>0</v>
      </c>
      <c r="AP44" s="12"/>
      <c r="AQ44" s="7"/>
      <c r="AR44" s="84">
        <f t="shared" si="14"/>
        <v>0</v>
      </c>
      <c r="AS44" s="84">
        <f t="shared" si="15"/>
        <v>0</v>
      </c>
      <c r="AT44" s="84">
        <f t="shared" si="16"/>
        <v>0</v>
      </c>
      <c r="AU44" s="84">
        <f t="shared" si="17"/>
        <v>0</v>
      </c>
      <c r="AV44" s="84">
        <f t="shared" si="18"/>
        <v>0</v>
      </c>
      <c r="AW44" s="84">
        <f t="shared" si="19"/>
        <v>0</v>
      </c>
      <c r="AX44" s="84">
        <f t="shared" si="20"/>
        <v>0</v>
      </c>
      <c r="AY44" s="84">
        <f t="shared" si="21"/>
        <v>0</v>
      </c>
      <c r="AZ44" s="84">
        <f t="shared" si="22"/>
        <v>0</v>
      </c>
      <c r="BA44" s="84">
        <f t="shared" si="23"/>
        <v>0</v>
      </c>
      <c r="BB44" s="84">
        <f t="shared" si="24"/>
        <v>0</v>
      </c>
      <c r="BC44" s="84">
        <f t="shared" si="25"/>
        <v>0</v>
      </c>
      <c r="BD44" s="85">
        <f t="shared" si="26"/>
        <v>0</v>
      </c>
      <c r="IJ44" s="15"/>
      <c r="IK44" s="15"/>
      <c r="IL44" s="15"/>
      <c r="IM44" s="15"/>
      <c r="IN44"/>
      <c r="IO44"/>
      <c r="IP44"/>
      <c r="IQ44"/>
      <c r="IR44"/>
      <c r="IS44"/>
      <c r="IT44"/>
      <c r="IU44"/>
      <c r="IV44"/>
    </row>
    <row r="45" spans="1:256" ht="11.25" customHeight="1">
      <c r="A45" s="129">
        <f>RANK(B45,$B$4:$B$69)</f>
        <v>41</v>
      </c>
      <c r="B45" s="130">
        <f t="shared" si="27"/>
        <v>0</v>
      </c>
      <c r="C45" s="131">
        <f t="shared" si="28"/>
        <v>0</v>
      </c>
      <c r="D45" s="77"/>
      <c r="E45" s="78"/>
      <c r="F45" s="77"/>
      <c r="G45" s="82"/>
      <c r="H45" s="81">
        <f t="shared" si="29"/>
        <v>0</v>
      </c>
      <c r="I45" s="12"/>
      <c r="J45" s="82"/>
      <c r="K45" s="81">
        <f t="shared" si="30"/>
        <v>0</v>
      </c>
      <c r="L45" s="12"/>
      <c r="M45" s="82"/>
      <c r="N45" s="81">
        <f t="shared" si="53"/>
        <v>0</v>
      </c>
      <c r="O45" s="12"/>
      <c r="P45" s="82"/>
      <c r="Q45" s="81">
        <f t="shared" si="31"/>
        <v>0</v>
      </c>
      <c r="R45" s="12"/>
      <c r="S45" s="82"/>
      <c r="T45" s="81">
        <f t="shared" si="32"/>
        <v>0</v>
      </c>
      <c r="U45" s="12"/>
      <c r="V45" s="82"/>
      <c r="W45" s="81">
        <f t="shared" si="33"/>
        <v>0</v>
      </c>
      <c r="X45" s="12"/>
      <c r="Y45" s="82"/>
      <c r="Z45" s="81">
        <f t="shared" si="34"/>
        <v>0</v>
      </c>
      <c r="AA45" s="12"/>
      <c r="AB45" s="79"/>
      <c r="AC45" s="80">
        <f t="shared" si="35"/>
        <v>0</v>
      </c>
      <c r="AD45" s="7"/>
      <c r="AE45" s="79"/>
      <c r="AF45" s="80">
        <f t="shared" si="10"/>
        <v>0</v>
      </c>
      <c r="AG45" s="7"/>
      <c r="AH45" s="79"/>
      <c r="AI45" s="80">
        <f t="shared" si="11"/>
        <v>0</v>
      </c>
      <c r="AJ45" s="12"/>
      <c r="AK45" s="82"/>
      <c r="AL45" s="81">
        <f t="shared" si="12"/>
        <v>0</v>
      </c>
      <c r="AM45" s="12"/>
      <c r="AN45" s="82"/>
      <c r="AO45" s="81">
        <f t="shared" si="13"/>
        <v>0</v>
      </c>
      <c r="AP45" s="12"/>
      <c r="AQ45" s="7"/>
      <c r="AR45" s="84">
        <f t="shared" si="14"/>
        <v>0</v>
      </c>
      <c r="AS45" s="84">
        <f t="shared" si="15"/>
        <v>0</v>
      </c>
      <c r="AT45" s="84">
        <f t="shared" si="16"/>
        <v>0</v>
      </c>
      <c r="AU45" s="84">
        <f t="shared" si="17"/>
        <v>0</v>
      </c>
      <c r="AV45" s="84">
        <f t="shared" si="18"/>
        <v>0</v>
      </c>
      <c r="AW45" s="84">
        <f t="shared" si="19"/>
        <v>0</v>
      </c>
      <c r="AX45" s="84">
        <f t="shared" si="20"/>
        <v>0</v>
      </c>
      <c r="AY45" s="84">
        <f t="shared" si="21"/>
        <v>0</v>
      </c>
      <c r="AZ45" s="84">
        <f t="shared" si="22"/>
        <v>0</v>
      </c>
      <c r="BA45" s="84">
        <f t="shared" si="23"/>
        <v>0</v>
      </c>
      <c r="BB45" s="84">
        <f t="shared" si="24"/>
        <v>0</v>
      </c>
      <c r="BC45" s="84">
        <f t="shared" si="25"/>
        <v>0</v>
      </c>
      <c r="BD45" s="85">
        <f t="shared" si="26"/>
        <v>0</v>
      </c>
      <c r="IJ45" s="15"/>
      <c r="IK45" s="15"/>
      <c r="IL45" s="15"/>
      <c r="IM45" s="15"/>
      <c r="IN45"/>
      <c r="IO45"/>
      <c r="IP45"/>
      <c r="IQ45"/>
      <c r="IR45"/>
      <c r="IS45"/>
      <c r="IT45"/>
      <c r="IU45"/>
      <c r="IV45"/>
    </row>
    <row r="46" spans="1:256" ht="11.25" customHeight="1">
      <c r="A46" s="129">
        <f>RANK(B46,$B$4:$B$69)</f>
        <v>41</v>
      </c>
      <c r="B46" s="130">
        <f t="shared" si="27"/>
        <v>0</v>
      </c>
      <c r="C46" s="131">
        <f t="shared" si="28"/>
        <v>0</v>
      </c>
      <c r="D46" s="77"/>
      <c r="E46" s="78"/>
      <c r="F46" s="77"/>
      <c r="G46" s="82"/>
      <c r="H46" s="81">
        <f t="shared" si="29"/>
        <v>0</v>
      </c>
      <c r="I46" s="12"/>
      <c r="J46" s="82"/>
      <c r="K46" s="81">
        <f t="shared" si="30"/>
        <v>0</v>
      </c>
      <c r="L46" s="12"/>
      <c r="M46" s="82"/>
      <c r="N46" s="81">
        <f t="shared" si="53"/>
        <v>0</v>
      </c>
      <c r="O46" s="12"/>
      <c r="P46" s="82"/>
      <c r="Q46" s="81">
        <f t="shared" si="31"/>
        <v>0</v>
      </c>
      <c r="R46" s="12"/>
      <c r="S46" s="82"/>
      <c r="T46" s="81">
        <f t="shared" si="32"/>
        <v>0</v>
      </c>
      <c r="U46" s="12"/>
      <c r="V46" s="82"/>
      <c r="W46" s="81">
        <f t="shared" si="33"/>
        <v>0</v>
      </c>
      <c r="X46" s="12"/>
      <c r="Y46" s="82"/>
      <c r="Z46" s="81">
        <f t="shared" si="34"/>
        <v>0</v>
      </c>
      <c r="AA46" s="12"/>
      <c r="AB46" s="79"/>
      <c r="AC46" s="80">
        <f t="shared" si="35"/>
        <v>0</v>
      </c>
      <c r="AD46" s="7"/>
      <c r="AE46" s="100"/>
      <c r="AF46" s="80">
        <f t="shared" si="10"/>
        <v>0</v>
      </c>
      <c r="AG46" s="7"/>
      <c r="AH46" s="100"/>
      <c r="AI46" s="80">
        <f t="shared" si="11"/>
        <v>0</v>
      </c>
      <c r="AJ46" s="7"/>
      <c r="AK46" s="82"/>
      <c r="AL46" s="81">
        <f t="shared" si="12"/>
        <v>0</v>
      </c>
      <c r="AM46" s="12"/>
      <c r="AN46" s="102"/>
      <c r="AO46" s="81">
        <f t="shared" si="13"/>
        <v>0</v>
      </c>
      <c r="AP46" s="12"/>
      <c r="AQ46" s="7"/>
      <c r="AR46" s="84">
        <f t="shared" si="14"/>
        <v>0</v>
      </c>
      <c r="AS46" s="84">
        <f t="shared" si="15"/>
        <v>0</v>
      </c>
      <c r="AT46" s="84">
        <f t="shared" si="16"/>
        <v>0</v>
      </c>
      <c r="AU46" s="84">
        <f t="shared" si="17"/>
        <v>0</v>
      </c>
      <c r="AV46" s="84">
        <f t="shared" si="18"/>
        <v>0</v>
      </c>
      <c r="AW46" s="84">
        <f t="shared" si="19"/>
        <v>0</v>
      </c>
      <c r="AX46" s="84">
        <f t="shared" si="20"/>
        <v>0</v>
      </c>
      <c r="AY46" s="84">
        <f t="shared" si="21"/>
        <v>0</v>
      </c>
      <c r="AZ46" s="84">
        <f t="shared" si="22"/>
        <v>0</v>
      </c>
      <c r="BA46" s="84">
        <f t="shared" si="23"/>
        <v>0</v>
      </c>
      <c r="BB46" s="84">
        <f t="shared" si="24"/>
        <v>0</v>
      </c>
      <c r="BC46" s="84">
        <f t="shared" si="25"/>
        <v>0</v>
      </c>
      <c r="BD46" s="85">
        <f t="shared" si="26"/>
        <v>0</v>
      </c>
      <c r="IJ46" s="15"/>
      <c r="IK46" s="15"/>
      <c r="IL46" s="15"/>
      <c r="IM46" s="15"/>
      <c r="IN46"/>
      <c r="IO46"/>
      <c r="IP46"/>
      <c r="IQ46"/>
      <c r="IR46"/>
      <c r="IS46"/>
      <c r="IT46"/>
      <c r="IU46"/>
      <c r="IV46"/>
    </row>
    <row r="47" spans="1:256" ht="11.25" customHeight="1">
      <c r="A47" s="129">
        <f>RANK(B47,$B$4:$B$69)</f>
        <v>41</v>
      </c>
      <c r="B47" s="130">
        <f t="shared" si="27"/>
        <v>0</v>
      </c>
      <c r="C47" s="131">
        <f t="shared" si="28"/>
        <v>0</v>
      </c>
      <c r="D47" s="77"/>
      <c r="E47" s="78"/>
      <c r="F47" s="77"/>
      <c r="G47" s="82"/>
      <c r="H47" s="81">
        <f t="shared" si="29"/>
        <v>0</v>
      </c>
      <c r="I47" s="12"/>
      <c r="J47" s="82"/>
      <c r="K47" s="81">
        <f t="shared" si="30"/>
        <v>0</v>
      </c>
      <c r="L47" s="12"/>
      <c r="M47" s="82"/>
      <c r="N47" s="81">
        <f t="shared" si="53"/>
        <v>0</v>
      </c>
      <c r="O47" s="12"/>
      <c r="P47" s="82"/>
      <c r="Q47" s="81">
        <f t="shared" si="31"/>
        <v>0</v>
      </c>
      <c r="R47" s="12"/>
      <c r="S47" s="82"/>
      <c r="T47" s="81">
        <f t="shared" si="32"/>
        <v>0</v>
      </c>
      <c r="U47" s="12"/>
      <c r="V47" s="82"/>
      <c r="W47" s="81">
        <f t="shared" si="33"/>
        <v>0</v>
      </c>
      <c r="X47" s="12"/>
      <c r="Y47" s="82"/>
      <c r="Z47" s="81">
        <f t="shared" si="34"/>
        <v>0</v>
      </c>
      <c r="AA47" s="12"/>
      <c r="AB47" s="79"/>
      <c r="AC47" s="80">
        <f t="shared" si="35"/>
        <v>0</v>
      </c>
      <c r="AD47" s="7"/>
      <c r="AE47" s="79"/>
      <c r="AF47" s="80">
        <f t="shared" si="10"/>
        <v>0</v>
      </c>
      <c r="AG47" s="7"/>
      <c r="AH47" s="79"/>
      <c r="AI47" s="80">
        <f t="shared" si="11"/>
        <v>0</v>
      </c>
      <c r="AJ47" s="7"/>
      <c r="AK47" s="82"/>
      <c r="AL47" s="81">
        <f t="shared" si="12"/>
        <v>0</v>
      </c>
      <c r="AM47" s="12"/>
      <c r="AN47" s="82"/>
      <c r="AO47" s="81">
        <f t="shared" si="13"/>
        <v>0</v>
      </c>
      <c r="AP47" s="12"/>
      <c r="AQ47" s="7"/>
      <c r="AR47" s="84">
        <f t="shared" si="14"/>
        <v>0</v>
      </c>
      <c r="AS47" s="84">
        <f t="shared" si="15"/>
        <v>0</v>
      </c>
      <c r="AT47" s="84">
        <f t="shared" si="16"/>
        <v>0</v>
      </c>
      <c r="AU47" s="84">
        <f t="shared" si="17"/>
        <v>0</v>
      </c>
      <c r="AV47" s="84">
        <f t="shared" si="18"/>
        <v>0</v>
      </c>
      <c r="AW47" s="84">
        <f t="shared" si="19"/>
        <v>0</v>
      </c>
      <c r="AX47" s="84">
        <f t="shared" si="20"/>
        <v>0</v>
      </c>
      <c r="AY47" s="84">
        <f t="shared" si="21"/>
        <v>0</v>
      </c>
      <c r="AZ47" s="84">
        <f t="shared" si="22"/>
        <v>0</v>
      </c>
      <c r="BA47" s="84">
        <f t="shared" si="23"/>
        <v>0</v>
      </c>
      <c r="BB47" s="84">
        <f t="shared" si="24"/>
        <v>0</v>
      </c>
      <c r="BC47" s="84">
        <f t="shared" si="25"/>
        <v>0</v>
      </c>
      <c r="BD47" s="85">
        <f t="shared" si="26"/>
        <v>0</v>
      </c>
      <c r="IJ47" s="15"/>
      <c r="IK47" s="15"/>
      <c r="IL47" s="15"/>
      <c r="IM47" s="15"/>
      <c r="IN47"/>
      <c r="IO47"/>
      <c r="IP47"/>
      <c r="IQ47"/>
      <c r="IR47"/>
      <c r="IS47"/>
      <c r="IT47"/>
      <c r="IU47"/>
      <c r="IV47"/>
    </row>
    <row r="48" spans="1:256" ht="11.25" customHeight="1">
      <c r="A48" s="129">
        <f>RANK(B48,$B$4:$B$69)</f>
        <v>41</v>
      </c>
      <c r="B48" s="130">
        <f t="shared" si="27"/>
        <v>0</v>
      </c>
      <c r="C48" s="131">
        <f t="shared" si="28"/>
        <v>0</v>
      </c>
      <c r="D48" s="86"/>
      <c r="E48" s="116"/>
      <c r="F48" s="86"/>
      <c r="G48" s="82"/>
      <c r="H48" s="81">
        <f t="shared" si="29"/>
        <v>0</v>
      </c>
      <c r="I48" s="12"/>
      <c r="J48" s="82"/>
      <c r="K48" s="81">
        <f t="shared" si="30"/>
        <v>0</v>
      </c>
      <c r="L48" s="12"/>
      <c r="M48" s="82"/>
      <c r="N48" s="81">
        <f t="shared" si="53"/>
        <v>0</v>
      </c>
      <c r="O48" s="12"/>
      <c r="P48" s="82"/>
      <c r="Q48" s="81">
        <f t="shared" si="31"/>
        <v>0</v>
      </c>
      <c r="R48" s="12"/>
      <c r="S48" s="82"/>
      <c r="T48" s="81">
        <f t="shared" si="32"/>
        <v>0</v>
      </c>
      <c r="U48" s="12"/>
      <c r="V48" s="82"/>
      <c r="W48" s="81">
        <f t="shared" si="33"/>
        <v>0</v>
      </c>
      <c r="X48" s="12"/>
      <c r="Y48" s="82"/>
      <c r="Z48" s="81">
        <f t="shared" si="34"/>
        <v>0</v>
      </c>
      <c r="AA48" s="95"/>
      <c r="AB48" s="79"/>
      <c r="AC48" s="80">
        <f t="shared" si="35"/>
        <v>0</v>
      </c>
      <c r="AD48" s="7"/>
      <c r="AE48" s="79"/>
      <c r="AF48" s="80">
        <f t="shared" si="10"/>
        <v>0</v>
      </c>
      <c r="AG48" s="7"/>
      <c r="AH48" s="79"/>
      <c r="AI48" s="80">
        <f t="shared" si="11"/>
        <v>0</v>
      </c>
      <c r="AJ48" s="7"/>
      <c r="AK48" s="82"/>
      <c r="AL48" s="81">
        <f t="shared" si="12"/>
        <v>0</v>
      </c>
      <c r="AM48" s="12"/>
      <c r="AN48" s="82"/>
      <c r="AO48" s="81">
        <f t="shared" si="13"/>
        <v>0</v>
      </c>
      <c r="AP48" s="12"/>
      <c r="AQ48" s="7"/>
      <c r="AR48" s="84">
        <f t="shared" si="14"/>
        <v>0</v>
      </c>
      <c r="AS48" s="84">
        <f t="shared" si="15"/>
        <v>0</v>
      </c>
      <c r="AT48" s="84">
        <f t="shared" si="16"/>
        <v>0</v>
      </c>
      <c r="AU48" s="84">
        <f t="shared" si="17"/>
        <v>0</v>
      </c>
      <c r="AV48" s="84">
        <f t="shared" si="18"/>
        <v>0</v>
      </c>
      <c r="AW48" s="84">
        <f t="shared" si="19"/>
        <v>0</v>
      </c>
      <c r="AX48" s="84">
        <f t="shared" si="20"/>
        <v>0</v>
      </c>
      <c r="AY48" s="84">
        <f t="shared" si="21"/>
        <v>0</v>
      </c>
      <c r="AZ48" s="84">
        <f t="shared" si="22"/>
        <v>0</v>
      </c>
      <c r="BA48" s="84">
        <f t="shared" si="23"/>
        <v>0</v>
      </c>
      <c r="BB48" s="84">
        <f t="shared" si="24"/>
        <v>0</v>
      </c>
      <c r="BC48" s="84">
        <f t="shared" si="25"/>
        <v>0</v>
      </c>
      <c r="BD48" s="85">
        <f t="shared" si="26"/>
        <v>0</v>
      </c>
      <c r="IJ48" s="15"/>
      <c r="IK48" s="15"/>
      <c r="IL48" s="15"/>
      <c r="IM48" s="15"/>
      <c r="IN48"/>
      <c r="IO48"/>
      <c r="IP48"/>
      <c r="IQ48"/>
      <c r="IR48"/>
      <c r="IS48"/>
      <c r="IT48"/>
      <c r="IU48"/>
      <c r="IV48"/>
    </row>
    <row r="49" spans="1:256" s="87" customFormat="1" ht="11.25" customHeight="1">
      <c r="A49" s="129">
        <f>RANK(B49,$B$4:$B$69)</f>
        <v>41</v>
      </c>
      <c r="B49" s="130">
        <f t="shared" si="27"/>
        <v>0</v>
      </c>
      <c r="C49" s="131">
        <f t="shared" si="28"/>
        <v>0</v>
      </c>
      <c r="D49" s="77"/>
      <c r="E49" s="78"/>
      <c r="F49" s="77"/>
      <c r="G49" s="82"/>
      <c r="H49" s="81">
        <f t="shared" si="29"/>
        <v>0</v>
      </c>
      <c r="I49" s="12"/>
      <c r="J49" s="82"/>
      <c r="K49" s="81">
        <f t="shared" si="30"/>
        <v>0</v>
      </c>
      <c r="L49" s="12"/>
      <c r="M49" s="82"/>
      <c r="N49" s="81">
        <f t="shared" si="53"/>
        <v>0</v>
      </c>
      <c r="O49" s="12"/>
      <c r="P49" s="82"/>
      <c r="Q49" s="81">
        <f t="shared" si="31"/>
        <v>0</v>
      </c>
      <c r="R49" s="12"/>
      <c r="S49" s="82"/>
      <c r="T49" s="81">
        <f t="shared" si="32"/>
        <v>0</v>
      </c>
      <c r="U49" s="12"/>
      <c r="V49" s="82"/>
      <c r="W49" s="81">
        <f t="shared" si="33"/>
        <v>0</v>
      </c>
      <c r="X49" s="12"/>
      <c r="Y49" s="82"/>
      <c r="Z49" s="81">
        <f t="shared" si="34"/>
        <v>0</v>
      </c>
      <c r="AA49" s="12"/>
      <c r="AB49" s="79"/>
      <c r="AC49" s="80">
        <f t="shared" si="35"/>
        <v>0</v>
      </c>
      <c r="AD49" s="7"/>
      <c r="AE49" s="79"/>
      <c r="AF49" s="80">
        <f t="shared" si="36"/>
        <v>0</v>
      </c>
      <c r="AG49" s="7"/>
      <c r="AH49" s="79"/>
      <c r="AI49" s="80">
        <f t="shared" si="37"/>
        <v>0</v>
      </c>
      <c r="AJ49" s="7"/>
      <c r="AK49" s="82"/>
      <c r="AL49" s="81">
        <f t="shared" si="38"/>
        <v>0</v>
      </c>
      <c r="AM49" s="12"/>
      <c r="AN49" s="82"/>
      <c r="AO49" s="81">
        <f t="shared" si="39"/>
        <v>0</v>
      </c>
      <c r="AP49" s="12"/>
      <c r="AQ49" s="7"/>
      <c r="AR49" s="84">
        <f t="shared" si="40"/>
        <v>0</v>
      </c>
      <c r="AS49" s="84">
        <f t="shared" si="41"/>
        <v>0</v>
      </c>
      <c r="AT49" s="84">
        <f t="shared" si="42"/>
        <v>0</v>
      </c>
      <c r="AU49" s="84">
        <f t="shared" si="43"/>
        <v>0</v>
      </c>
      <c r="AV49" s="84">
        <f t="shared" si="44"/>
        <v>0</v>
      </c>
      <c r="AW49" s="84">
        <f t="shared" si="45"/>
        <v>0</v>
      </c>
      <c r="AX49" s="84">
        <f t="shared" si="46"/>
        <v>0</v>
      </c>
      <c r="AY49" s="84">
        <f t="shared" si="47"/>
        <v>0</v>
      </c>
      <c r="AZ49" s="84">
        <f t="shared" si="48"/>
        <v>0</v>
      </c>
      <c r="BA49" s="84">
        <f t="shared" si="49"/>
        <v>0</v>
      </c>
      <c r="BB49" s="84">
        <f t="shared" si="50"/>
        <v>0</v>
      </c>
      <c r="BC49" s="84">
        <f t="shared" si="51"/>
        <v>0</v>
      </c>
      <c r="BD49" s="85">
        <f t="shared" si="52"/>
        <v>0</v>
      </c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IJ49" s="15"/>
      <c r="IK49" s="15"/>
      <c r="IL49" s="15"/>
      <c r="IM49" s="15"/>
      <c r="IN49"/>
      <c r="IO49"/>
      <c r="IP49"/>
      <c r="IQ49"/>
      <c r="IR49"/>
      <c r="IS49"/>
      <c r="IT49"/>
      <c r="IU49"/>
      <c r="IV49"/>
    </row>
    <row r="50" spans="1:256" ht="11.25" customHeight="1">
      <c r="A50" s="129">
        <f>RANK(B50,$B$4:$B$69)</f>
        <v>41</v>
      </c>
      <c r="B50" s="130">
        <f t="shared" si="27"/>
        <v>0</v>
      </c>
      <c r="C50" s="131">
        <f t="shared" si="28"/>
        <v>0</v>
      </c>
      <c r="D50" s="86"/>
      <c r="E50" s="116"/>
      <c r="F50" s="86"/>
      <c r="G50" s="82"/>
      <c r="H50" s="81">
        <f t="shared" si="29"/>
        <v>0</v>
      </c>
      <c r="I50" s="12"/>
      <c r="J50" s="82"/>
      <c r="K50" s="81">
        <f t="shared" si="30"/>
        <v>0</v>
      </c>
      <c r="L50" s="12"/>
      <c r="M50" s="82"/>
      <c r="N50" s="81">
        <f t="shared" si="53"/>
        <v>0</v>
      </c>
      <c r="O50" s="12"/>
      <c r="P50" s="82"/>
      <c r="Q50" s="81">
        <f t="shared" si="31"/>
        <v>0</v>
      </c>
      <c r="R50" s="12"/>
      <c r="S50" s="82"/>
      <c r="T50" s="81">
        <f t="shared" si="32"/>
        <v>0</v>
      </c>
      <c r="U50" s="12"/>
      <c r="V50" s="82"/>
      <c r="W50" s="81">
        <f t="shared" si="33"/>
        <v>0</v>
      </c>
      <c r="X50" s="12"/>
      <c r="Y50" s="82"/>
      <c r="Z50" s="81">
        <f t="shared" si="34"/>
        <v>0</v>
      </c>
      <c r="AA50" s="12"/>
      <c r="AB50" s="79"/>
      <c r="AC50" s="80">
        <f t="shared" si="35"/>
        <v>0</v>
      </c>
      <c r="AD50" s="7"/>
      <c r="AE50" s="79"/>
      <c r="AF50" s="80">
        <f t="shared" si="36"/>
        <v>0</v>
      </c>
      <c r="AG50" s="7"/>
      <c r="AH50" s="79"/>
      <c r="AI50" s="80">
        <f t="shared" si="37"/>
        <v>0</v>
      </c>
      <c r="AJ50" s="7"/>
      <c r="AK50" s="82"/>
      <c r="AL50" s="81">
        <f t="shared" si="38"/>
        <v>0</v>
      </c>
      <c r="AM50" s="12"/>
      <c r="AN50" s="82"/>
      <c r="AO50" s="81">
        <f t="shared" si="39"/>
        <v>0</v>
      </c>
      <c r="AP50" s="12"/>
      <c r="AQ50" s="7"/>
      <c r="AR50" s="84">
        <f t="shared" si="40"/>
        <v>0</v>
      </c>
      <c r="AS50" s="84">
        <f t="shared" si="41"/>
        <v>0</v>
      </c>
      <c r="AT50" s="84">
        <f t="shared" si="42"/>
        <v>0</v>
      </c>
      <c r="AU50" s="84">
        <f t="shared" si="43"/>
        <v>0</v>
      </c>
      <c r="AV50" s="84">
        <f t="shared" si="44"/>
        <v>0</v>
      </c>
      <c r="AW50" s="84">
        <f t="shared" si="45"/>
        <v>0</v>
      </c>
      <c r="AX50" s="84">
        <f t="shared" si="46"/>
        <v>0</v>
      </c>
      <c r="AY50" s="84">
        <f t="shared" si="47"/>
        <v>0</v>
      </c>
      <c r="AZ50" s="84">
        <f t="shared" si="48"/>
        <v>0</v>
      </c>
      <c r="BA50" s="84">
        <f t="shared" si="49"/>
        <v>0</v>
      </c>
      <c r="BB50" s="84">
        <f t="shared" si="50"/>
        <v>0</v>
      </c>
      <c r="BC50" s="84">
        <f t="shared" si="51"/>
        <v>0</v>
      </c>
      <c r="BD50" s="85">
        <f t="shared" si="52"/>
        <v>0</v>
      </c>
      <c r="IJ50" s="15"/>
      <c r="IK50" s="15"/>
      <c r="IL50" s="15"/>
      <c r="IM50" s="15"/>
      <c r="IN50"/>
      <c r="IO50"/>
      <c r="IP50"/>
      <c r="IQ50"/>
      <c r="IR50"/>
      <c r="IS50"/>
      <c r="IT50"/>
      <c r="IU50"/>
      <c r="IV50"/>
    </row>
    <row r="51" spans="1:256" ht="11.25" customHeight="1">
      <c r="A51" s="129">
        <f>RANK(B51,$B$4:$B$69)</f>
        <v>41</v>
      </c>
      <c r="B51" s="130">
        <f t="shared" si="27"/>
        <v>0</v>
      </c>
      <c r="C51" s="131">
        <f t="shared" si="28"/>
        <v>0</v>
      </c>
      <c r="D51" s="77"/>
      <c r="E51" s="78"/>
      <c r="F51" s="77"/>
      <c r="G51" s="82"/>
      <c r="H51" s="81">
        <f t="shared" si="29"/>
        <v>0</v>
      </c>
      <c r="I51" s="12"/>
      <c r="J51" s="82"/>
      <c r="K51" s="81">
        <f t="shared" si="30"/>
        <v>0</v>
      </c>
      <c r="L51" s="12"/>
      <c r="M51" s="82"/>
      <c r="N51" s="81">
        <f t="shared" si="53"/>
        <v>0</v>
      </c>
      <c r="O51" s="12"/>
      <c r="P51" s="82"/>
      <c r="Q51" s="81">
        <f t="shared" si="31"/>
        <v>0</v>
      </c>
      <c r="R51" s="12"/>
      <c r="S51" s="82"/>
      <c r="T51" s="81">
        <f t="shared" si="32"/>
        <v>0</v>
      </c>
      <c r="U51" s="12"/>
      <c r="V51" s="82"/>
      <c r="W51" s="81">
        <f t="shared" si="33"/>
        <v>0</v>
      </c>
      <c r="X51" s="12"/>
      <c r="Y51" s="82"/>
      <c r="Z51" s="81">
        <f t="shared" si="34"/>
        <v>0</v>
      </c>
      <c r="AA51" s="12"/>
      <c r="AB51" s="79"/>
      <c r="AC51" s="80">
        <f t="shared" si="35"/>
        <v>0</v>
      </c>
      <c r="AD51" s="7"/>
      <c r="AE51" s="79"/>
      <c r="AF51" s="80">
        <f t="shared" si="36"/>
        <v>0</v>
      </c>
      <c r="AG51" s="7"/>
      <c r="AH51" s="79"/>
      <c r="AI51" s="80">
        <f t="shared" si="37"/>
        <v>0</v>
      </c>
      <c r="AJ51" s="7"/>
      <c r="AK51" s="82"/>
      <c r="AL51" s="81">
        <f t="shared" si="38"/>
        <v>0</v>
      </c>
      <c r="AM51" s="12"/>
      <c r="AN51" s="82"/>
      <c r="AO51" s="81">
        <f t="shared" si="39"/>
        <v>0</v>
      </c>
      <c r="AP51" s="12"/>
      <c r="AQ51" s="7"/>
      <c r="AR51" s="84">
        <f t="shared" si="40"/>
        <v>0</v>
      </c>
      <c r="AS51" s="84">
        <f t="shared" si="41"/>
        <v>0</v>
      </c>
      <c r="AT51" s="84">
        <f t="shared" si="42"/>
        <v>0</v>
      </c>
      <c r="AU51" s="84">
        <f t="shared" si="43"/>
        <v>0</v>
      </c>
      <c r="AV51" s="84">
        <f t="shared" si="44"/>
        <v>0</v>
      </c>
      <c r="AW51" s="84">
        <f t="shared" si="45"/>
        <v>0</v>
      </c>
      <c r="AX51" s="84">
        <f t="shared" si="46"/>
        <v>0</v>
      </c>
      <c r="AY51" s="84">
        <f t="shared" si="47"/>
        <v>0</v>
      </c>
      <c r="AZ51" s="84">
        <f t="shared" si="48"/>
        <v>0</v>
      </c>
      <c r="BA51" s="84">
        <f t="shared" si="49"/>
        <v>0</v>
      </c>
      <c r="BB51" s="84">
        <f t="shared" si="50"/>
        <v>0</v>
      </c>
      <c r="BC51" s="84">
        <f t="shared" si="51"/>
        <v>0</v>
      </c>
      <c r="BD51" s="85">
        <f t="shared" si="52"/>
        <v>0</v>
      </c>
      <c r="IJ51" s="15"/>
      <c r="IK51" s="15"/>
      <c r="IL51" s="15"/>
      <c r="IM51" s="15"/>
      <c r="IN51"/>
      <c r="IO51"/>
      <c r="IP51"/>
      <c r="IQ51"/>
      <c r="IR51"/>
      <c r="IS51"/>
      <c r="IT51"/>
      <c r="IU51"/>
      <c r="IV51"/>
    </row>
    <row r="52" spans="1:256" ht="11.25" customHeight="1">
      <c r="A52" s="129">
        <f>RANK(B52,$B$4:$B$69)</f>
        <v>41</v>
      </c>
      <c r="B52" s="130">
        <f t="shared" si="27"/>
        <v>0</v>
      </c>
      <c r="C52" s="131">
        <f t="shared" si="28"/>
        <v>0</v>
      </c>
      <c r="D52" s="86"/>
      <c r="E52" s="116"/>
      <c r="F52" s="86"/>
      <c r="G52" s="82"/>
      <c r="H52" s="81">
        <f t="shared" si="29"/>
        <v>0</v>
      </c>
      <c r="I52" s="12"/>
      <c r="J52" s="82"/>
      <c r="K52" s="81">
        <f t="shared" si="30"/>
        <v>0</v>
      </c>
      <c r="L52" s="12"/>
      <c r="M52" s="82"/>
      <c r="N52" s="81">
        <f t="shared" si="53"/>
        <v>0</v>
      </c>
      <c r="O52" s="12"/>
      <c r="P52" s="82"/>
      <c r="Q52" s="81">
        <f t="shared" si="31"/>
        <v>0</v>
      </c>
      <c r="R52" s="12"/>
      <c r="S52" s="82"/>
      <c r="T52" s="81">
        <f t="shared" si="32"/>
        <v>0</v>
      </c>
      <c r="U52" s="12"/>
      <c r="V52" s="82"/>
      <c r="W52" s="81">
        <f t="shared" si="33"/>
        <v>0</v>
      </c>
      <c r="X52" s="12"/>
      <c r="Y52" s="82"/>
      <c r="Z52" s="81">
        <f t="shared" si="34"/>
        <v>0</v>
      </c>
      <c r="AA52" s="12"/>
      <c r="AB52" s="79"/>
      <c r="AC52" s="80">
        <f t="shared" si="35"/>
        <v>0</v>
      </c>
      <c r="AD52" s="7"/>
      <c r="AE52" s="79"/>
      <c r="AF52" s="80">
        <f t="shared" si="36"/>
        <v>0</v>
      </c>
      <c r="AG52" s="7"/>
      <c r="AH52" s="79"/>
      <c r="AI52" s="80">
        <f t="shared" si="37"/>
        <v>0</v>
      </c>
      <c r="AJ52" s="7"/>
      <c r="AK52" s="82"/>
      <c r="AL52" s="81">
        <f t="shared" si="38"/>
        <v>0</v>
      </c>
      <c r="AM52" s="12"/>
      <c r="AN52" s="82"/>
      <c r="AO52" s="81">
        <f t="shared" si="39"/>
        <v>0</v>
      </c>
      <c r="AP52" s="12"/>
      <c r="AQ52" s="7"/>
      <c r="AR52" s="84">
        <f t="shared" si="40"/>
        <v>0</v>
      </c>
      <c r="AS52" s="84">
        <f t="shared" si="41"/>
        <v>0</v>
      </c>
      <c r="AT52" s="84">
        <f t="shared" si="42"/>
        <v>0</v>
      </c>
      <c r="AU52" s="84">
        <f t="shared" si="43"/>
        <v>0</v>
      </c>
      <c r="AV52" s="84">
        <f t="shared" si="44"/>
        <v>0</v>
      </c>
      <c r="AW52" s="84">
        <f t="shared" si="45"/>
        <v>0</v>
      </c>
      <c r="AX52" s="84">
        <f t="shared" si="46"/>
        <v>0</v>
      </c>
      <c r="AY52" s="84">
        <f t="shared" si="47"/>
        <v>0</v>
      </c>
      <c r="AZ52" s="84">
        <f t="shared" si="48"/>
        <v>0</v>
      </c>
      <c r="BA52" s="84">
        <f t="shared" si="49"/>
        <v>0</v>
      </c>
      <c r="BB52" s="84">
        <f t="shared" si="50"/>
        <v>0</v>
      </c>
      <c r="BC52" s="84">
        <f t="shared" si="51"/>
        <v>0</v>
      </c>
      <c r="BD52" s="85">
        <f t="shared" si="52"/>
        <v>0</v>
      </c>
      <c r="IJ52" s="15"/>
      <c r="IK52" s="15"/>
      <c r="IL52" s="15"/>
      <c r="IM52" s="15"/>
      <c r="IN52"/>
      <c r="IO52"/>
      <c r="IP52"/>
      <c r="IQ52"/>
      <c r="IR52"/>
      <c r="IS52"/>
      <c r="IT52"/>
      <c r="IU52"/>
      <c r="IV52"/>
    </row>
    <row r="53" spans="1:256" ht="11.25" customHeight="1">
      <c r="A53" s="129">
        <f>RANK(B53,$B$4:$B$69)</f>
        <v>41</v>
      </c>
      <c r="B53" s="130">
        <f t="shared" si="27"/>
        <v>0</v>
      </c>
      <c r="C53" s="131">
        <f t="shared" si="28"/>
        <v>0</v>
      </c>
      <c r="D53" s="77"/>
      <c r="E53" s="78"/>
      <c r="F53" s="77"/>
      <c r="G53" s="82"/>
      <c r="H53" s="81">
        <f t="shared" si="29"/>
        <v>0</v>
      </c>
      <c r="I53" s="12"/>
      <c r="J53" s="82"/>
      <c r="K53" s="81">
        <f t="shared" si="30"/>
        <v>0</v>
      </c>
      <c r="L53" s="12"/>
      <c r="M53" s="82"/>
      <c r="N53" s="81">
        <f t="shared" si="53"/>
        <v>0</v>
      </c>
      <c r="O53" s="12"/>
      <c r="P53" s="82"/>
      <c r="Q53" s="81">
        <f t="shared" si="31"/>
        <v>0</v>
      </c>
      <c r="R53" s="12"/>
      <c r="S53" s="82"/>
      <c r="T53" s="81">
        <f t="shared" si="32"/>
        <v>0</v>
      </c>
      <c r="U53" s="12"/>
      <c r="V53" s="82"/>
      <c r="W53" s="81">
        <f t="shared" si="33"/>
        <v>0</v>
      </c>
      <c r="X53" s="12"/>
      <c r="Y53" s="82"/>
      <c r="Z53" s="81">
        <f t="shared" si="34"/>
        <v>0</v>
      </c>
      <c r="AA53" s="12"/>
      <c r="AB53" s="79"/>
      <c r="AC53" s="80">
        <f t="shared" si="35"/>
        <v>0</v>
      </c>
      <c r="AD53" s="7"/>
      <c r="AE53" s="79"/>
      <c r="AF53" s="80">
        <f t="shared" si="36"/>
        <v>0</v>
      </c>
      <c r="AG53" s="7"/>
      <c r="AH53" s="79"/>
      <c r="AI53" s="80">
        <f t="shared" si="37"/>
        <v>0</v>
      </c>
      <c r="AJ53" s="7"/>
      <c r="AK53" s="82"/>
      <c r="AL53" s="81">
        <f t="shared" si="38"/>
        <v>0</v>
      </c>
      <c r="AM53" s="12"/>
      <c r="AN53" s="82"/>
      <c r="AO53" s="81">
        <f t="shared" si="39"/>
        <v>0</v>
      </c>
      <c r="AP53" s="12"/>
      <c r="AQ53" s="7"/>
      <c r="AR53" s="84">
        <f t="shared" si="40"/>
        <v>0</v>
      </c>
      <c r="AS53" s="84">
        <f t="shared" si="41"/>
        <v>0</v>
      </c>
      <c r="AT53" s="84">
        <f t="shared" si="42"/>
        <v>0</v>
      </c>
      <c r="AU53" s="84">
        <f t="shared" si="43"/>
        <v>0</v>
      </c>
      <c r="AV53" s="84">
        <f t="shared" si="44"/>
        <v>0</v>
      </c>
      <c r="AW53" s="84">
        <f t="shared" si="45"/>
        <v>0</v>
      </c>
      <c r="AX53" s="84">
        <f t="shared" si="46"/>
        <v>0</v>
      </c>
      <c r="AY53" s="84">
        <f t="shared" si="47"/>
        <v>0</v>
      </c>
      <c r="AZ53" s="84">
        <f t="shared" si="48"/>
        <v>0</v>
      </c>
      <c r="BA53" s="84">
        <f t="shared" si="49"/>
        <v>0</v>
      </c>
      <c r="BB53" s="84">
        <f t="shared" si="50"/>
        <v>0</v>
      </c>
      <c r="BC53" s="84">
        <f t="shared" si="51"/>
        <v>0</v>
      </c>
      <c r="BD53" s="85">
        <f t="shared" si="52"/>
        <v>0</v>
      </c>
      <c r="IJ53" s="15"/>
      <c r="IK53" s="15"/>
      <c r="IL53" s="15"/>
      <c r="IM53" s="15"/>
      <c r="IN53"/>
      <c r="IO53"/>
      <c r="IP53"/>
      <c r="IQ53"/>
      <c r="IR53"/>
      <c r="IS53"/>
      <c r="IT53"/>
      <c r="IU53"/>
      <c r="IV53"/>
    </row>
    <row r="54" spans="1:256" ht="11.25" customHeight="1">
      <c r="A54" s="129">
        <f>RANK(B54,$B$4:$B$69)</f>
        <v>41</v>
      </c>
      <c r="B54" s="130">
        <f t="shared" si="27"/>
        <v>0</v>
      </c>
      <c r="C54" s="131">
        <f t="shared" si="28"/>
        <v>0</v>
      </c>
      <c r="D54" s="77"/>
      <c r="E54" s="78"/>
      <c r="F54" s="77"/>
      <c r="G54" s="82"/>
      <c r="H54" s="81">
        <f t="shared" si="29"/>
        <v>0</v>
      </c>
      <c r="I54" s="12"/>
      <c r="J54" s="82"/>
      <c r="K54" s="81">
        <f t="shared" si="30"/>
        <v>0</v>
      </c>
      <c r="L54" s="12"/>
      <c r="M54" s="82"/>
      <c r="N54" s="81">
        <f t="shared" si="53"/>
        <v>0</v>
      </c>
      <c r="O54" s="12"/>
      <c r="P54" s="82"/>
      <c r="Q54" s="81">
        <f t="shared" si="31"/>
        <v>0</v>
      </c>
      <c r="R54" s="12"/>
      <c r="S54" s="82"/>
      <c r="T54" s="81">
        <f t="shared" si="32"/>
        <v>0</v>
      </c>
      <c r="U54" s="12"/>
      <c r="V54" s="82"/>
      <c r="W54" s="81">
        <f t="shared" si="33"/>
        <v>0</v>
      </c>
      <c r="X54" s="12"/>
      <c r="Y54" s="82"/>
      <c r="Z54" s="81">
        <f t="shared" si="34"/>
        <v>0</v>
      </c>
      <c r="AA54" s="12"/>
      <c r="AB54" s="79"/>
      <c r="AC54" s="80">
        <f t="shared" si="35"/>
        <v>0</v>
      </c>
      <c r="AD54" s="7"/>
      <c r="AE54" s="79"/>
      <c r="AF54" s="80">
        <f t="shared" si="36"/>
        <v>0</v>
      </c>
      <c r="AG54" s="7"/>
      <c r="AH54" s="79"/>
      <c r="AI54" s="80">
        <f t="shared" si="37"/>
        <v>0</v>
      </c>
      <c r="AJ54" s="7"/>
      <c r="AK54" s="82"/>
      <c r="AL54" s="81">
        <f t="shared" si="38"/>
        <v>0</v>
      </c>
      <c r="AM54" s="12"/>
      <c r="AN54" s="82"/>
      <c r="AO54" s="81">
        <f t="shared" si="39"/>
        <v>0</v>
      </c>
      <c r="AP54" s="12"/>
      <c r="AQ54" s="7"/>
      <c r="AR54" s="84">
        <f t="shared" si="40"/>
        <v>0</v>
      </c>
      <c r="AS54" s="84">
        <f t="shared" si="41"/>
        <v>0</v>
      </c>
      <c r="AT54" s="84">
        <f t="shared" si="42"/>
        <v>0</v>
      </c>
      <c r="AU54" s="84">
        <f t="shared" si="43"/>
        <v>0</v>
      </c>
      <c r="AV54" s="84">
        <f t="shared" si="44"/>
        <v>0</v>
      </c>
      <c r="AW54" s="84">
        <f t="shared" si="45"/>
        <v>0</v>
      </c>
      <c r="AX54" s="84">
        <f t="shared" si="46"/>
        <v>0</v>
      </c>
      <c r="AY54" s="84">
        <f t="shared" si="47"/>
        <v>0</v>
      </c>
      <c r="AZ54" s="84">
        <f t="shared" si="48"/>
        <v>0</v>
      </c>
      <c r="BA54" s="84">
        <f t="shared" si="49"/>
        <v>0</v>
      </c>
      <c r="BB54" s="84">
        <f t="shared" si="50"/>
        <v>0</v>
      </c>
      <c r="BC54" s="84">
        <f t="shared" si="51"/>
        <v>0</v>
      </c>
      <c r="BD54" s="85">
        <f t="shared" si="52"/>
        <v>0</v>
      </c>
      <c r="IJ54" s="15"/>
      <c r="IK54" s="15"/>
      <c r="IL54" s="15"/>
      <c r="IM54" s="15"/>
      <c r="IN54"/>
      <c r="IO54"/>
      <c r="IP54"/>
      <c r="IQ54"/>
      <c r="IR54"/>
      <c r="IS54"/>
      <c r="IT54"/>
      <c r="IU54"/>
      <c r="IV54"/>
    </row>
    <row r="55" spans="1:256" ht="11.25" customHeight="1">
      <c r="A55" s="129">
        <f>RANK(B55,$B$4:$B$69)</f>
        <v>41</v>
      </c>
      <c r="B55" s="130">
        <f t="shared" si="27"/>
        <v>0</v>
      </c>
      <c r="C55" s="131">
        <f t="shared" si="28"/>
        <v>0</v>
      </c>
      <c r="D55" s="77"/>
      <c r="E55" s="78"/>
      <c r="F55" s="77"/>
      <c r="G55" s="82"/>
      <c r="H55" s="81">
        <f t="shared" si="29"/>
        <v>0</v>
      </c>
      <c r="I55" s="12"/>
      <c r="J55" s="82"/>
      <c r="K55" s="81">
        <f t="shared" si="30"/>
        <v>0</v>
      </c>
      <c r="L55" s="12"/>
      <c r="M55" s="82"/>
      <c r="N55" s="81">
        <f t="shared" si="53"/>
        <v>0</v>
      </c>
      <c r="O55" s="12" t="s">
        <v>599</v>
      </c>
      <c r="P55" s="82"/>
      <c r="Q55" s="81">
        <f t="shared" si="31"/>
        <v>0</v>
      </c>
      <c r="R55" s="12"/>
      <c r="S55" s="82"/>
      <c r="T55" s="81">
        <f t="shared" si="32"/>
        <v>0</v>
      </c>
      <c r="U55" s="12"/>
      <c r="V55" s="82"/>
      <c r="W55" s="81">
        <f t="shared" si="33"/>
        <v>0</v>
      </c>
      <c r="X55" s="12"/>
      <c r="Y55" s="82"/>
      <c r="Z55" s="81">
        <f t="shared" si="34"/>
        <v>0</v>
      </c>
      <c r="AA55" s="12"/>
      <c r="AB55" s="79"/>
      <c r="AC55" s="80">
        <f t="shared" si="35"/>
        <v>0</v>
      </c>
      <c r="AD55" s="7"/>
      <c r="AE55" s="79"/>
      <c r="AF55" s="80">
        <f t="shared" si="36"/>
        <v>0</v>
      </c>
      <c r="AG55" s="7"/>
      <c r="AH55" s="79"/>
      <c r="AI55" s="80">
        <f t="shared" si="37"/>
        <v>0</v>
      </c>
      <c r="AJ55" s="7"/>
      <c r="AK55" s="82"/>
      <c r="AL55" s="81">
        <f t="shared" si="38"/>
        <v>0</v>
      </c>
      <c r="AM55" s="12"/>
      <c r="AN55" s="82"/>
      <c r="AO55" s="81">
        <f t="shared" si="39"/>
        <v>0</v>
      </c>
      <c r="AP55" s="12"/>
      <c r="AQ55" s="7"/>
      <c r="AR55" s="84">
        <f t="shared" si="40"/>
        <v>0</v>
      </c>
      <c r="AS55" s="84">
        <f t="shared" si="41"/>
        <v>0</v>
      </c>
      <c r="AT55" s="84">
        <f t="shared" si="42"/>
        <v>0</v>
      </c>
      <c r="AU55" s="84">
        <f t="shared" si="43"/>
        <v>0</v>
      </c>
      <c r="AV55" s="84">
        <f t="shared" si="44"/>
        <v>0</v>
      </c>
      <c r="AW55" s="84">
        <f t="shared" si="45"/>
        <v>0</v>
      </c>
      <c r="AX55" s="84">
        <f t="shared" si="46"/>
        <v>0</v>
      </c>
      <c r="AY55" s="84">
        <f t="shared" si="47"/>
        <v>0</v>
      </c>
      <c r="AZ55" s="84">
        <f t="shared" si="48"/>
        <v>0</v>
      </c>
      <c r="BA55" s="84">
        <f t="shared" si="49"/>
        <v>0</v>
      </c>
      <c r="BB55" s="84">
        <f t="shared" si="50"/>
        <v>0</v>
      </c>
      <c r="BC55" s="84">
        <f t="shared" si="51"/>
        <v>0</v>
      </c>
      <c r="BD55" s="85">
        <f t="shared" si="52"/>
        <v>0</v>
      </c>
      <c r="IJ55" s="15"/>
      <c r="IK55" s="15"/>
      <c r="IL55" s="15"/>
      <c r="IM55" s="15"/>
      <c r="IN55"/>
      <c r="IO55"/>
      <c r="IP55"/>
      <c r="IQ55"/>
      <c r="IR55"/>
      <c r="IS55"/>
      <c r="IT55"/>
      <c r="IU55"/>
      <c r="IV55"/>
    </row>
    <row r="56" spans="1:256" ht="11.25" customHeight="1">
      <c r="A56" s="129">
        <f>RANK(B56,$B$4:$B$69)</f>
        <v>41</v>
      </c>
      <c r="B56" s="130">
        <f t="shared" si="27"/>
        <v>0</v>
      </c>
      <c r="C56" s="131">
        <f t="shared" si="28"/>
        <v>0</v>
      </c>
      <c r="D56" s="86"/>
      <c r="E56" s="116"/>
      <c r="F56" s="86"/>
      <c r="G56" s="82"/>
      <c r="H56" s="81">
        <f t="shared" si="29"/>
        <v>0</v>
      </c>
      <c r="I56" s="12"/>
      <c r="J56" s="82"/>
      <c r="K56" s="81">
        <f t="shared" si="30"/>
        <v>0</v>
      </c>
      <c r="L56" s="12"/>
      <c r="M56" s="82"/>
      <c r="N56" s="81">
        <f t="shared" si="53"/>
        <v>0</v>
      </c>
      <c r="O56" s="12"/>
      <c r="P56" s="82"/>
      <c r="Q56" s="81">
        <f t="shared" si="31"/>
        <v>0</v>
      </c>
      <c r="R56" s="12"/>
      <c r="S56" s="82"/>
      <c r="T56" s="81">
        <f t="shared" si="32"/>
        <v>0</v>
      </c>
      <c r="U56" s="12"/>
      <c r="V56" s="82"/>
      <c r="W56" s="81">
        <f t="shared" si="33"/>
        <v>0</v>
      </c>
      <c r="X56" s="12"/>
      <c r="Y56" s="82"/>
      <c r="Z56" s="81">
        <f t="shared" si="34"/>
        <v>0</v>
      </c>
      <c r="AA56" s="12"/>
      <c r="AB56" s="79"/>
      <c r="AC56" s="80">
        <f t="shared" si="35"/>
        <v>0</v>
      </c>
      <c r="AD56" s="7"/>
      <c r="AE56" s="79"/>
      <c r="AF56" s="80">
        <f t="shared" si="36"/>
        <v>0</v>
      </c>
      <c r="AG56" s="7"/>
      <c r="AH56" s="79"/>
      <c r="AI56" s="80">
        <f t="shared" si="37"/>
        <v>0</v>
      </c>
      <c r="AJ56" s="7"/>
      <c r="AK56" s="82"/>
      <c r="AL56" s="81">
        <f t="shared" si="38"/>
        <v>0</v>
      </c>
      <c r="AM56" s="12"/>
      <c r="AN56" s="82"/>
      <c r="AO56" s="81">
        <f t="shared" si="39"/>
        <v>0</v>
      </c>
      <c r="AP56" s="12"/>
      <c r="AQ56" s="7"/>
      <c r="AR56" s="84">
        <f t="shared" si="40"/>
        <v>0</v>
      </c>
      <c r="AS56" s="84">
        <f t="shared" si="41"/>
        <v>0</v>
      </c>
      <c r="AT56" s="84">
        <f t="shared" si="42"/>
        <v>0</v>
      </c>
      <c r="AU56" s="84">
        <f t="shared" si="43"/>
        <v>0</v>
      </c>
      <c r="AV56" s="84">
        <f t="shared" si="44"/>
        <v>0</v>
      </c>
      <c r="AW56" s="84">
        <f t="shared" si="45"/>
        <v>0</v>
      </c>
      <c r="AX56" s="84">
        <f t="shared" si="46"/>
        <v>0</v>
      </c>
      <c r="AY56" s="84">
        <f t="shared" si="47"/>
        <v>0</v>
      </c>
      <c r="AZ56" s="84">
        <f t="shared" si="48"/>
        <v>0</v>
      </c>
      <c r="BA56" s="84">
        <f t="shared" si="49"/>
        <v>0</v>
      </c>
      <c r="BB56" s="84">
        <f t="shared" si="50"/>
        <v>0</v>
      </c>
      <c r="BC56" s="84">
        <f t="shared" si="51"/>
        <v>0</v>
      </c>
      <c r="BD56" s="85">
        <f t="shared" si="52"/>
        <v>0</v>
      </c>
      <c r="IJ56" s="15"/>
      <c r="IK56" s="15"/>
      <c r="IL56" s="15"/>
      <c r="IM56" s="15"/>
      <c r="IN56"/>
      <c r="IO56"/>
      <c r="IP56"/>
      <c r="IQ56"/>
      <c r="IR56"/>
      <c r="IS56"/>
      <c r="IT56"/>
      <c r="IU56"/>
      <c r="IV56"/>
    </row>
    <row r="57" spans="1:256" ht="11.25" customHeight="1">
      <c r="A57" s="129">
        <f>RANK(B57,$B$4:$B$69)</f>
        <v>41</v>
      </c>
      <c r="B57" s="130">
        <f t="shared" si="27"/>
        <v>0</v>
      </c>
      <c r="C57" s="131">
        <f t="shared" si="28"/>
        <v>0</v>
      </c>
      <c r="D57" s="77"/>
      <c r="E57" s="78"/>
      <c r="F57" s="77"/>
      <c r="G57" s="82"/>
      <c r="H57" s="81">
        <f t="shared" si="29"/>
        <v>0</v>
      </c>
      <c r="I57" s="12"/>
      <c r="J57" s="82"/>
      <c r="K57" s="81">
        <f t="shared" si="30"/>
        <v>0</v>
      </c>
      <c r="L57" s="12" t="s">
        <v>600</v>
      </c>
      <c r="M57" s="82"/>
      <c r="N57" s="81">
        <f t="shared" si="53"/>
        <v>0</v>
      </c>
      <c r="O57" s="12"/>
      <c r="P57" s="82"/>
      <c r="Q57" s="81">
        <f t="shared" si="31"/>
        <v>0</v>
      </c>
      <c r="R57" s="12"/>
      <c r="S57" s="82"/>
      <c r="T57" s="81">
        <f t="shared" si="32"/>
        <v>0</v>
      </c>
      <c r="U57" s="12"/>
      <c r="V57" s="82"/>
      <c r="W57" s="81">
        <f t="shared" si="33"/>
        <v>0</v>
      </c>
      <c r="X57" s="12"/>
      <c r="Y57" s="82"/>
      <c r="Z57" s="81">
        <f t="shared" si="34"/>
        <v>0</v>
      </c>
      <c r="AA57" s="12"/>
      <c r="AB57" s="79"/>
      <c r="AC57" s="80">
        <f t="shared" si="35"/>
        <v>0</v>
      </c>
      <c r="AD57" s="7"/>
      <c r="AE57" s="79"/>
      <c r="AF57" s="80">
        <f t="shared" si="36"/>
        <v>0</v>
      </c>
      <c r="AG57" s="7"/>
      <c r="AH57" s="79"/>
      <c r="AI57" s="80">
        <f t="shared" si="37"/>
        <v>0</v>
      </c>
      <c r="AJ57" s="7"/>
      <c r="AK57" s="82"/>
      <c r="AL57" s="81">
        <f t="shared" si="38"/>
        <v>0</v>
      </c>
      <c r="AM57" s="12"/>
      <c r="AN57" s="82"/>
      <c r="AO57" s="81">
        <f t="shared" si="39"/>
        <v>0</v>
      </c>
      <c r="AP57" s="12"/>
      <c r="AQ57" s="7"/>
      <c r="AR57" s="84">
        <f t="shared" si="40"/>
        <v>0</v>
      </c>
      <c r="AS57" s="84">
        <f t="shared" si="41"/>
        <v>0</v>
      </c>
      <c r="AT57" s="84">
        <f t="shared" si="42"/>
        <v>0</v>
      </c>
      <c r="AU57" s="84">
        <f t="shared" si="43"/>
        <v>0</v>
      </c>
      <c r="AV57" s="84">
        <f t="shared" si="44"/>
        <v>0</v>
      </c>
      <c r="AW57" s="84">
        <f t="shared" si="45"/>
        <v>0</v>
      </c>
      <c r="AX57" s="84">
        <f t="shared" si="46"/>
        <v>0</v>
      </c>
      <c r="AY57" s="84">
        <f t="shared" si="47"/>
        <v>0</v>
      </c>
      <c r="AZ57" s="84">
        <f t="shared" si="48"/>
        <v>0</v>
      </c>
      <c r="BA57" s="84">
        <f t="shared" si="49"/>
        <v>0</v>
      </c>
      <c r="BB57" s="84">
        <f t="shared" si="50"/>
        <v>0</v>
      </c>
      <c r="BC57" s="84">
        <f t="shared" si="51"/>
        <v>0</v>
      </c>
      <c r="BD57" s="85">
        <f t="shared" si="52"/>
        <v>0</v>
      </c>
      <c r="IJ57" s="15"/>
      <c r="IK57" s="15"/>
      <c r="IL57" s="15"/>
      <c r="IM57" s="15"/>
      <c r="IN57"/>
      <c r="IO57"/>
      <c r="IP57"/>
      <c r="IQ57"/>
      <c r="IR57"/>
      <c r="IS57"/>
      <c r="IT57"/>
      <c r="IU57"/>
      <c r="IV57"/>
    </row>
    <row r="58" spans="1:256" ht="11.25" customHeight="1">
      <c r="A58" s="74">
        <f>RANK(B58,$B$4:$B$69)</f>
        <v>41</v>
      </c>
      <c r="B58" s="75">
        <f>VALUE(BD58)+C58</f>
        <v>0</v>
      </c>
      <c r="C58" s="76">
        <f>COUNT(G58,J58,M58,P58,S58,V58,Y58,AB58,AE58,AH58,AK58,AN58)</f>
        <v>0</v>
      </c>
      <c r="D58" s="118"/>
      <c r="E58" s="116"/>
      <c r="F58" s="118"/>
      <c r="G58" s="79"/>
      <c r="H58" s="80">
        <f>IF(G58,16-G58,0)</f>
        <v>0</v>
      </c>
      <c r="I58" s="7"/>
      <c r="J58" s="79"/>
      <c r="K58" s="80">
        <f>IF(J58,16-J58,0)</f>
        <v>0</v>
      </c>
      <c r="L58" s="7"/>
      <c r="M58" s="79"/>
      <c r="N58" s="80">
        <f>IF(M58,16-M58,0)</f>
        <v>0</v>
      </c>
      <c r="O58" s="7"/>
      <c r="P58" s="79"/>
      <c r="Q58" s="80">
        <f>IF(P58,16-P58,0)</f>
        <v>0</v>
      </c>
      <c r="R58" s="7"/>
      <c r="S58" s="79"/>
      <c r="T58" s="80">
        <f>IF(S58,16-S58,0)</f>
        <v>0</v>
      </c>
      <c r="U58" s="7"/>
      <c r="V58" s="79"/>
      <c r="W58" s="80">
        <f>IF(V58,16-V58,0)</f>
        <v>0</v>
      </c>
      <c r="X58" s="7"/>
      <c r="Y58" s="79"/>
      <c r="Z58" s="80">
        <f>IF(Y58,16-Y58,0)</f>
        <v>0</v>
      </c>
      <c r="AA58" s="7"/>
      <c r="AB58" s="79"/>
      <c r="AC58" s="80">
        <f>IF(AB58,16-AB58,0)</f>
        <v>0</v>
      </c>
      <c r="AD58" s="7"/>
      <c r="AE58" s="79"/>
      <c r="AF58" s="80">
        <f>IF(AE58,16-AE58,0)</f>
        <v>0</v>
      </c>
      <c r="AG58" s="7"/>
      <c r="AH58" s="79"/>
      <c r="AI58" s="80">
        <f>IF(AH58,16-AH58,0)</f>
        <v>0</v>
      </c>
      <c r="AJ58" s="94"/>
      <c r="AK58" s="82"/>
      <c r="AL58" s="81">
        <f>IF(AK58,16-AK58,0)</f>
        <v>0</v>
      </c>
      <c r="AM58" s="12"/>
      <c r="AN58" s="82"/>
      <c r="AO58" s="81">
        <f>IF(AN58,16-AN58,0)</f>
        <v>0</v>
      </c>
      <c r="AP58" s="12"/>
      <c r="AQ58" s="94"/>
      <c r="AR58" s="84">
        <f>VALUE(H58)</f>
        <v>0</v>
      </c>
      <c r="AS58" s="84">
        <f>VALUE(K58)</f>
        <v>0</v>
      </c>
      <c r="AT58" s="84">
        <f>VALUE(N58)</f>
        <v>0</v>
      </c>
      <c r="AU58" s="84">
        <f>VALUE(Q58)</f>
        <v>0</v>
      </c>
      <c r="AV58" s="84">
        <f>VALUE(T58)</f>
        <v>0</v>
      </c>
      <c r="AW58" s="84">
        <f>VALUE(W58)</f>
        <v>0</v>
      </c>
      <c r="AX58" s="84">
        <f>VALUE(Z58)</f>
        <v>0</v>
      </c>
      <c r="AY58" s="84">
        <f>VALUE(AC58)</f>
        <v>0</v>
      </c>
      <c r="AZ58" s="84">
        <f>VALUE(AF58)</f>
        <v>0</v>
      </c>
      <c r="BA58" s="84">
        <f>VALUE(AI58)</f>
        <v>0</v>
      </c>
      <c r="BB58" s="84">
        <f>VALUE(AL58)</f>
        <v>0</v>
      </c>
      <c r="BC58" s="84">
        <f>VALUE(AO58)</f>
        <v>0</v>
      </c>
      <c r="BD58" s="85">
        <f>LARGE(AR58:BC58,1)+LARGE(AR58:BC58,2)+LARGE(AR58:BC58,3)+LARGE(AR58:BC58,4)+LARGE(AR58:BC58,5)+LARGE(AR58:BC58,6)+LARGE(AR58:BC58,7)+LARGE(AR58:BC58,8)</f>
        <v>0</v>
      </c>
      <c r="IJ58" s="15"/>
      <c r="IK58" s="15"/>
      <c r="IL58" s="15"/>
      <c r="IM58" s="15"/>
      <c r="IN58"/>
      <c r="IO58"/>
      <c r="IP58"/>
      <c r="IQ58"/>
      <c r="IR58"/>
      <c r="IS58"/>
      <c r="IT58"/>
      <c r="IU58"/>
      <c r="IV58"/>
    </row>
    <row r="59" spans="1:256" ht="11.25" customHeight="1">
      <c r="A59" s="74">
        <f>RANK(B59,$B$4:$B$69)</f>
        <v>41</v>
      </c>
      <c r="B59" s="75">
        <f>VALUE(BD59)+C59</f>
        <v>0</v>
      </c>
      <c r="C59" s="76">
        <f>COUNT(G59,J59,M59,P59,S59,V59,Y59,AB59,AE59,AH59,AK59,AN59)</f>
        <v>0</v>
      </c>
      <c r="D59" s="118"/>
      <c r="E59" s="116"/>
      <c r="F59" s="118"/>
      <c r="G59" s="79"/>
      <c r="H59" s="80">
        <f>IF(G59,16-G59,0)</f>
        <v>0</v>
      </c>
      <c r="I59" s="7"/>
      <c r="J59" s="79"/>
      <c r="K59" s="80">
        <f>IF(J59,16-J59,0)</f>
        <v>0</v>
      </c>
      <c r="L59" s="7"/>
      <c r="M59" s="79"/>
      <c r="N59" s="80">
        <f>IF(M59,16-M59,0)</f>
        <v>0</v>
      </c>
      <c r="O59" s="7"/>
      <c r="P59" s="79"/>
      <c r="Q59" s="80">
        <f>IF(P59,16-P59,0)</f>
        <v>0</v>
      </c>
      <c r="R59" s="7"/>
      <c r="S59" s="79"/>
      <c r="T59" s="80">
        <f>IF(S59,16-S59,0)</f>
        <v>0</v>
      </c>
      <c r="U59" s="7"/>
      <c r="V59" s="79"/>
      <c r="W59" s="80">
        <f>IF(V59,16-V59,0)</f>
        <v>0</v>
      </c>
      <c r="X59" s="7"/>
      <c r="Y59" s="79"/>
      <c r="Z59" s="80">
        <f>IF(Y59,16-Y59,0)</f>
        <v>0</v>
      </c>
      <c r="AA59" s="7"/>
      <c r="AB59" s="79"/>
      <c r="AC59" s="80">
        <f>IF(AB59,16-AB59,0)</f>
        <v>0</v>
      </c>
      <c r="AD59" s="7"/>
      <c r="AE59" s="79"/>
      <c r="AF59" s="80">
        <f>IF(AE59,16-AE59,0)</f>
        <v>0</v>
      </c>
      <c r="AG59" s="7"/>
      <c r="AH59" s="79"/>
      <c r="AI59" s="80">
        <f>IF(AH59,16-AH59,0)</f>
        <v>0</v>
      </c>
      <c r="AJ59" s="7"/>
      <c r="AK59" s="82"/>
      <c r="AL59" s="81">
        <f>IF(AK59,16-AK59,0)</f>
        <v>0</v>
      </c>
      <c r="AM59" s="12"/>
      <c r="AN59" s="82"/>
      <c r="AO59" s="81">
        <f>IF(AN59,16-AN59,0)</f>
        <v>0</v>
      </c>
      <c r="AP59" s="12"/>
      <c r="AQ59" s="7"/>
      <c r="AR59" s="84">
        <f>VALUE(H59)</f>
        <v>0</v>
      </c>
      <c r="AS59" s="84">
        <f>VALUE(K59)</f>
        <v>0</v>
      </c>
      <c r="AT59" s="84">
        <f>VALUE(N59)</f>
        <v>0</v>
      </c>
      <c r="AU59" s="84">
        <f>VALUE(Q59)</f>
        <v>0</v>
      </c>
      <c r="AV59" s="84">
        <f>VALUE(T59)</f>
        <v>0</v>
      </c>
      <c r="AW59" s="84">
        <f>VALUE(W59)</f>
        <v>0</v>
      </c>
      <c r="AX59" s="84">
        <f>VALUE(Z59)</f>
        <v>0</v>
      </c>
      <c r="AY59" s="84">
        <f>VALUE(AC59)</f>
        <v>0</v>
      </c>
      <c r="AZ59" s="84">
        <f>VALUE(AF59)</f>
        <v>0</v>
      </c>
      <c r="BA59" s="84">
        <f>VALUE(AI59)</f>
        <v>0</v>
      </c>
      <c r="BB59" s="84">
        <f>VALUE(AL59)</f>
        <v>0</v>
      </c>
      <c r="BC59" s="84">
        <f>VALUE(AO59)</f>
        <v>0</v>
      </c>
      <c r="BD59" s="85">
        <f>LARGE(AR59:BC59,1)+LARGE(AR59:BC59,2)+LARGE(AR59:BC59,3)+LARGE(AR59:BC59,4)+LARGE(AR59:BC59,5)+LARGE(AR59:BC59,6)+LARGE(AR59:BC59,7)+LARGE(AR59:BC59,8)</f>
        <v>0</v>
      </c>
      <c r="IJ59" s="15"/>
      <c r="IK59" s="15"/>
      <c r="IL59" s="15"/>
      <c r="IM59" s="15"/>
      <c r="IN59"/>
      <c r="IO59"/>
      <c r="IP59"/>
      <c r="IQ59"/>
      <c r="IR59"/>
      <c r="IS59"/>
      <c r="IT59"/>
      <c r="IU59"/>
      <c r="IV59"/>
    </row>
    <row r="60" spans="1:256" ht="11.25" customHeight="1">
      <c r="A60" s="74">
        <f>RANK(B60,$B$4:$B$69)</f>
        <v>41</v>
      </c>
      <c r="B60" s="75">
        <f>VALUE(BD60)+C60</f>
        <v>0</v>
      </c>
      <c r="C60" s="76">
        <f>COUNT(G60,J60,M60,P60,S60,V60,Y60,AB60,AE60,AH60,AK60,AN60)</f>
        <v>0</v>
      </c>
      <c r="E60" s="78"/>
      <c r="F60" s="91"/>
      <c r="G60" s="79"/>
      <c r="H60" s="80">
        <f>IF(G60,16-G60,0)</f>
        <v>0</v>
      </c>
      <c r="I60" s="7"/>
      <c r="J60" s="79"/>
      <c r="K60" s="80">
        <f>IF(J60,16-J60,0)</f>
        <v>0</v>
      </c>
      <c r="L60" s="7"/>
      <c r="M60" s="79"/>
      <c r="N60" s="80">
        <f>IF(M60,16-M60,0)</f>
        <v>0</v>
      </c>
      <c r="O60" s="7"/>
      <c r="P60" s="79"/>
      <c r="Q60" s="80">
        <f>IF(P60,16-P60,0)</f>
        <v>0</v>
      </c>
      <c r="R60" s="7"/>
      <c r="S60" s="79"/>
      <c r="T60" s="80">
        <f>IF(S60,16-S60,0)</f>
        <v>0</v>
      </c>
      <c r="U60" s="7"/>
      <c r="V60" s="79"/>
      <c r="W60" s="80">
        <f>IF(V60,16-V60,0)</f>
        <v>0</v>
      </c>
      <c r="X60" s="7"/>
      <c r="Y60" s="79"/>
      <c r="Z60" s="80">
        <f>IF(Y60,16-Y60,0)</f>
        <v>0</v>
      </c>
      <c r="AA60" s="7"/>
      <c r="AB60" s="79"/>
      <c r="AC60" s="80">
        <f>IF(AB60,16-AB60,0)</f>
        <v>0</v>
      </c>
      <c r="AD60" s="7"/>
      <c r="AE60" s="79"/>
      <c r="AF60" s="80">
        <f>IF(AE60,16-AE60,0)</f>
        <v>0</v>
      </c>
      <c r="AG60" s="7"/>
      <c r="AH60" s="79"/>
      <c r="AI60" s="80">
        <f>IF(AH60,16-AH60,0)</f>
        <v>0</v>
      </c>
      <c r="AJ60" s="7"/>
      <c r="AK60" s="82"/>
      <c r="AL60" s="81">
        <f>IF(AK60,16-AK60,0)</f>
        <v>0</v>
      </c>
      <c r="AM60" s="12"/>
      <c r="AN60" s="82"/>
      <c r="AO60" s="81">
        <f>IF(AN60,16-AN60,0)</f>
        <v>0</v>
      </c>
      <c r="AP60" s="12"/>
      <c r="AQ60" s="7"/>
      <c r="AR60" s="84">
        <f>VALUE(H60)</f>
        <v>0</v>
      </c>
      <c r="AS60" s="84">
        <f>VALUE(K60)</f>
        <v>0</v>
      </c>
      <c r="AT60" s="84">
        <f>VALUE(N60)</f>
        <v>0</v>
      </c>
      <c r="AU60" s="84">
        <f>VALUE(Q60)</f>
        <v>0</v>
      </c>
      <c r="AV60" s="84">
        <f>VALUE(T60)</f>
        <v>0</v>
      </c>
      <c r="AW60" s="84">
        <f>VALUE(W60)</f>
        <v>0</v>
      </c>
      <c r="AX60" s="84">
        <f>VALUE(Z60)</f>
        <v>0</v>
      </c>
      <c r="AY60" s="84">
        <f>VALUE(AC60)</f>
        <v>0</v>
      </c>
      <c r="AZ60" s="84">
        <f>VALUE(AF60)</f>
        <v>0</v>
      </c>
      <c r="BA60" s="84">
        <f>VALUE(AI60)</f>
        <v>0</v>
      </c>
      <c r="BB60" s="84">
        <f>VALUE(AL60)</f>
        <v>0</v>
      </c>
      <c r="BC60" s="84">
        <f>VALUE(AO60)</f>
        <v>0</v>
      </c>
      <c r="BD60" s="85">
        <f>LARGE(AR60:BC60,1)+LARGE(AR60:BC60,2)+LARGE(AR60:BC60,3)+LARGE(AR60:BC60,4)+LARGE(AR60:BC60,5)+LARGE(AR60:BC60,6)+LARGE(AR60:BC60,7)+LARGE(AR60:BC60,8)</f>
        <v>0</v>
      </c>
      <c r="IJ60" s="15"/>
      <c r="IK60" s="15"/>
      <c r="IL60" s="15"/>
      <c r="IM60" s="15"/>
      <c r="IN60"/>
      <c r="IO60"/>
      <c r="IP60"/>
      <c r="IQ60"/>
      <c r="IR60"/>
      <c r="IS60"/>
      <c r="IT60"/>
      <c r="IU60"/>
      <c r="IV60"/>
    </row>
    <row r="61" spans="1:256" ht="11.25" customHeight="1">
      <c r="A61" s="74">
        <f>RANK(B61,$B$4:$B$69)</f>
        <v>41</v>
      </c>
      <c r="B61" s="75">
        <f>VALUE(BD61)+C61</f>
        <v>0</v>
      </c>
      <c r="C61" s="76">
        <f>COUNT(G61,J61,M61,P61,S61,V61,Y61,AB61,AE61,AH61,AK61,AN61)</f>
        <v>0</v>
      </c>
      <c r="D61" s="91"/>
      <c r="E61" s="78"/>
      <c r="F61" s="91"/>
      <c r="G61" s="79"/>
      <c r="H61" s="80">
        <f>IF(G61,16-G61,0)</f>
        <v>0</v>
      </c>
      <c r="I61" s="7"/>
      <c r="J61" s="79"/>
      <c r="K61" s="80">
        <f>IF(J61,16-J61,0)</f>
        <v>0</v>
      </c>
      <c r="L61" s="7"/>
      <c r="M61" s="79"/>
      <c r="N61" s="80">
        <f>IF(M61,16-M61,0)</f>
        <v>0</v>
      </c>
      <c r="O61" s="7"/>
      <c r="P61" s="79"/>
      <c r="Q61" s="80">
        <f>IF(P61,16-P61,0)</f>
        <v>0</v>
      </c>
      <c r="R61" s="7"/>
      <c r="S61" s="79"/>
      <c r="T61" s="80">
        <f>IF(S61,16-S61,0)</f>
        <v>0</v>
      </c>
      <c r="U61" s="7"/>
      <c r="V61" s="79"/>
      <c r="W61" s="80">
        <f>IF(V61,16-V61,0)</f>
        <v>0</v>
      </c>
      <c r="X61" s="7"/>
      <c r="Y61" s="79"/>
      <c r="Z61" s="80">
        <f>IF(Y61,16-Y61,0)</f>
        <v>0</v>
      </c>
      <c r="AA61" s="7"/>
      <c r="AB61" s="79"/>
      <c r="AC61" s="80">
        <f>IF(AB61,16-AB61,0)</f>
        <v>0</v>
      </c>
      <c r="AD61" s="7"/>
      <c r="AE61" s="79"/>
      <c r="AF61" s="80">
        <f>IF(AE61,16-AE61,0)</f>
        <v>0</v>
      </c>
      <c r="AG61" s="7"/>
      <c r="AH61" s="79"/>
      <c r="AI61" s="80">
        <f>IF(AH61,16-AH61,0)</f>
        <v>0</v>
      </c>
      <c r="AJ61" s="7"/>
      <c r="AK61" s="82"/>
      <c r="AL61" s="81">
        <f>IF(AK61,16-AK61,0)</f>
        <v>0</v>
      </c>
      <c r="AM61" s="12"/>
      <c r="AN61" s="82"/>
      <c r="AO61" s="81">
        <f>IF(AN61,16-AN61,0)</f>
        <v>0</v>
      </c>
      <c r="AP61" s="12"/>
      <c r="AQ61" s="7"/>
      <c r="AR61" s="84">
        <f>VALUE(H61)</f>
        <v>0</v>
      </c>
      <c r="AS61" s="84">
        <f>VALUE(K61)</f>
        <v>0</v>
      </c>
      <c r="AT61" s="84">
        <f>VALUE(N61)</f>
        <v>0</v>
      </c>
      <c r="AU61" s="84">
        <f>VALUE(Q61)</f>
        <v>0</v>
      </c>
      <c r="AV61" s="84">
        <f>VALUE(T61)</f>
        <v>0</v>
      </c>
      <c r="AW61" s="84">
        <f>VALUE(W61)</f>
        <v>0</v>
      </c>
      <c r="AX61" s="84">
        <f>VALUE(Z61)</f>
        <v>0</v>
      </c>
      <c r="AY61" s="84">
        <f>VALUE(AC61)</f>
        <v>0</v>
      </c>
      <c r="AZ61" s="84">
        <f>VALUE(AF61)</f>
        <v>0</v>
      </c>
      <c r="BA61" s="84">
        <f>VALUE(AI61)</f>
        <v>0</v>
      </c>
      <c r="BB61" s="84">
        <f>VALUE(AL61)</f>
        <v>0</v>
      </c>
      <c r="BC61" s="84">
        <f>VALUE(AO61)</f>
        <v>0</v>
      </c>
      <c r="BD61" s="85">
        <f>LARGE(AR61:BC61,1)+LARGE(AR61:BC61,2)+LARGE(AR61:BC61,3)+LARGE(AR61:BC61,4)+LARGE(AR61:BC61,5)+LARGE(AR61:BC61,6)+LARGE(AR61:BC61,7)+LARGE(AR61:BC61,8)</f>
        <v>0</v>
      </c>
      <c r="IJ61" s="15"/>
      <c r="IK61" s="15"/>
      <c r="IL61" s="15"/>
      <c r="IM61" s="15"/>
      <c r="IN61"/>
      <c r="IO61"/>
      <c r="IP61"/>
      <c r="IQ61"/>
      <c r="IR61"/>
      <c r="IS61"/>
      <c r="IT61"/>
      <c r="IU61"/>
      <c r="IV61"/>
    </row>
    <row r="62" spans="1:256" ht="11.25" customHeight="1">
      <c r="A62" s="74">
        <f>RANK(B62,$B$4:$B$69)</f>
        <v>41</v>
      </c>
      <c r="B62" s="75">
        <f>VALUE(BD62)+C62</f>
        <v>0</v>
      </c>
      <c r="C62" s="76">
        <f>COUNT(G62,J62,M62,P62,S62,V62,Y62,AB62,AE62,AH62,AK62,AN62)</f>
        <v>0</v>
      </c>
      <c r="D62" s="118"/>
      <c r="E62" s="116"/>
      <c r="F62" s="118"/>
      <c r="G62" s="79"/>
      <c r="H62" s="80">
        <f>IF(G62,16-G62,0)</f>
        <v>0</v>
      </c>
      <c r="I62" s="7"/>
      <c r="J62" s="79"/>
      <c r="K62" s="80">
        <f>IF(J62,16-J62,0)</f>
        <v>0</v>
      </c>
      <c r="L62" s="7"/>
      <c r="M62" s="79"/>
      <c r="N62" s="80">
        <f>IF(M62,16-M62,0)</f>
        <v>0</v>
      </c>
      <c r="O62" s="7"/>
      <c r="P62" s="79"/>
      <c r="Q62" s="80">
        <f>IF(P62,16-P62,0)</f>
        <v>0</v>
      </c>
      <c r="R62" s="7"/>
      <c r="S62" s="79"/>
      <c r="T62" s="80">
        <f>IF(S62,16-S62,0)</f>
        <v>0</v>
      </c>
      <c r="U62" s="7"/>
      <c r="V62" s="79"/>
      <c r="W62" s="80">
        <f>IF(V62,16-V62,0)</f>
        <v>0</v>
      </c>
      <c r="X62" s="7"/>
      <c r="Y62" s="79"/>
      <c r="Z62" s="80">
        <f>IF(Y62,16-Y62,0)</f>
        <v>0</v>
      </c>
      <c r="AA62" s="7"/>
      <c r="AB62" s="79"/>
      <c r="AC62" s="80">
        <f>IF(AB62,16-AB62,0)</f>
        <v>0</v>
      </c>
      <c r="AD62" s="7"/>
      <c r="AE62" s="79"/>
      <c r="AF62" s="80">
        <f>IF(AE62,16-AE62,0)</f>
        <v>0</v>
      </c>
      <c r="AG62" s="7"/>
      <c r="AH62" s="79"/>
      <c r="AI62" s="80">
        <f>IF(AH62,16-AH62,0)</f>
        <v>0</v>
      </c>
      <c r="AJ62" s="7"/>
      <c r="AK62" s="82"/>
      <c r="AL62" s="81">
        <f>IF(AK62,16-AK62,0)</f>
        <v>0</v>
      </c>
      <c r="AM62" s="12"/>
      <c r="AN62" s="82"/>
      <c r="AO62" s="81">
        <f>IF(AN62,16-AN62,0)</f>
        <v>0</v>
      </c>
      <c r="AP62" s="12"/>
      <c r="AQ62" s="7"/>
      <c r="AR62" s="84">
        <f>VALUE(H62)</f>
        <v>0</v>
      </c>
      <c r="AS62" s="84">
        <f>VALUE(K62)</f>
        <v>0</v>
      </c>
      <c r="AT62" s="84">
        <f>VALUE(N62)</f>
        <v>0</v>
      </c>
      <c r="AU62" s="84">
        <f>VALUE(Q62)</f>
        <v>0</v>
      </c>
      <c r="AV62" s="84">
        <f>VALUE(T62)</f>
        <v>0</v>
      </c>
      <c r="AW62" s="84">
        <f>VALUE(W62)</f>
        <v>0</v>
      </c>
      <c r="AX62" s="84">
        <f>VALUE(Z62)</f>
        <v>0</v>
      </c>
      <c r="AY62" s="84">
        <f>VALUE(AC62)</f>
        <v>0</v>
      </c>
      <c r="AZ62" s="84">
        <f>VALUE(AF62)</f>
        <v>0</v>
      </c>
      <c r="BA62" s="84">
        <f>VALUE(AI62)</f>
        <v>0</v>
      </c>
      <c r="BB62" s="84">
        <f>VALUE(AL62)</f>
        <v>0</v>
      </c>
      <c r="BC62" s="84">
        <f>VALUE(AO62)</f>
        <v>0</v>
      </c>
      <c r="BD62" s="85">
        <f>LARGE(AR62:BC62,1)+LARGE(AR62:BC62,2)+LARGE(AR62:BC62,3)+LARGE(AR62:BC62,4)+LARGE(AR62:BC62,5)+LARGE(AR62:BC62,6)+LARGE(AR62:BC62,7)+LARGE(AR62:BC62,8)</f>
        <v>0</v>
      </c>
      <c r="IJ62" s="15"/>
      <c r="IK62" s="15"/>
      <c r="IL62" s="15"/>
      <c r="IM62" s="15"/>
      <c r="IN62"/>
      <c r="IO62"/>
      <c r="IP62"/>
      <c r="IQ62"/>
      <c r="IR62"/>
      <c r="IS62"/>
      <c r="IT62"/>
      <c r="IU62"/>
      <c r="IV62"/>
    </row>
    <row r="63" spans="1:256" ht="11.25" customHeight="1">
      <c r="A63" s="74">
        <f>RANK(B63,$B$4:$B$69)</f>
        <v>41</v>
      </c>
      <c r="B63" s="75">
        <f>VALUE(BD63)+C63</f>
        <v>0</v>
      </c>
      <c r="C63" s="76">
        <f>COUNT(G63,J63,M63,P63,S63,V63,Y63,AB63,AE63,AH63,AK63,AN63)</f>
        <v>0</v>
      </c>
      <c r="D63" s="118"/>
      <c r="E63" s="116"/>
      <c r="F63" s="118"/>
      <c r="G63" s="79"/>
      <c r="H63" s="80">
        <f>IF(G63,16-G63,0)</f>
        <v>0</v>
      </c>
      <c r="I63" s="7"/>
      <c r="J63" s="79"/>
      <c r="K63" s="80">
        <f>IF(J63,16-J63,0)</f>
        <v>0</v>
      </c>
      <c r="L63" s="7"/>
      <c r="M63" s="79"/>
      <c r="N63" s="80">
        <f>IF(M63,16-M63,0)</f>
        <v>0</v>
      </c>
      <c r="O63" s="7"/>
      <c r="P63" s="79"/>
      <c r="Q63" s="80">
        <f>IF(P63,16-P63,0)</f>
        <v>0</v>
      </c>
      <c r="R63" s="7"/>
      <c r="S63" s="79"/>
      <c r="T63" s="80">
        <f>IF(S63,16-S63,0)</f>
        <v>0</v>
      </c>
      <c r="U63" s="7"/>
      <c r="V63" s="79"/>
      <c r="W63" s="80">
        <f>IF(V63,16-V63,0)</f>
        <v>0</v>
      </c>
      <c r="X63" s="7"/>
      <c r="Y63" s="79"/>
      <c r="Z63" s="80">
        <f>IF(Y63,16-Y63,0)</f>
        <v>0</v>
      </c>
      <c r="AA63" s="7"/>
      <c r="AB63" s="79"/>
      <c r="AC63" s="80">
        <f>IF(AB63,16-AB63,0)</f>
        <v>0</v>
      </c>
      <c r="AD63" s="7"/>
      <c r="AE63" s="79"/>
      <c r="AF63" s="80">
        <f>IF(AE63,16-AE63,0)</f>
        <v>0</v>
      </c>
      <c r="AG63" s="7"/>
      <c r="AH63" s="79"/>
      <c r="AI63" s="80">
        <f>IF(AH63,16-AH63,0)</f>
        <v>0</v>
      </c>
      <c r="AJ63" s="7"/>
      <c r="AK63" s="82"/>
      <c r="AL63" s="81">
        <f>IF(AK63,16-AK63,0)</f>
        <v>0</v>
      </c>
      <c r="AM63" s="12"/>
      <c r="AN63" s="82"/>
      <c r="AO63" s="81">
        <f>IF(AN63,16-AN63,0)</f>
        <v>0</v>
      </c>
      <c r="AP63" s="12"/>
      <c r="AQ63" s="94"/>
      <c r="AR63" s="84">
        <f>VALUE(H63)</f>
        <v>0</v>
      </c>
      <c r="AS63" s="84">
        <f>VALUE(K63)</f>
        <v>0</v>
      </c>
      <c r="AT63" s="84">
        <f>VALUE(N63)</f>
        <v>0</v>
      </c>
      <c r="AU63" s="84">
        <f>VALUE(Q63)</f>
        <v>0</v>
      </c>
      <c r="AV63" s="84">
        <f>VALUE(T63)</f>
        <v>0</v>
      </c>
      <c r="AW63" s="84">
        <f>VALUE(W63)</f>
        <v>0</v>
      </c>
      <c r="AX63" s="84">
        <f>VALUE(Z63)</f>
        <v>0</v>
      </c>
      <c r="AY63" s="84">
        <f>VALUE(AC63)</f>
        <v>0</v>
      </c>
      <c r="AZ63" s="84">
        <f>VALUE(AF63)</f>
        <v>0</v>
      </c>
      <c r="BA63" s="84">
        <f>VALUE(AI63)</f>
        <v>0</v>
      </c>
      <c r="BB63" s="84">
        <f>VALUE(AL63)</f>
        <v>0</v>
      </c>
      <c r="BC63" s="84">
        <f>VALUE(AO63)</f>
        <v>0</v>
      </c>
      <c r="BD63" s="85">
        <f>LARGE(AR63:BC63,1)+LARGE(AR63:BC63,2)+LARGE(AR63:BC63,3)+LARGE(AR63:BC63,4)+LARGE(AR63:BC63,5)+LARGE(AR63:BC63,6)+LARGE(AR63:BC63,7)+LARGE(AR63:BC63,8)</f>
        <v>0</v>
      </c>
      <c r="IJ63" s="15"/>
      <c r="IK63" s="15"/>
      <c r="IL63" s="15"/>
      <c r="IM63" s="15"/>
      <c r="IN63"/>
      <c r="IO63"/>
      <c r="IP63"/>
      <c r="IQ63"/>
      <c r="IR63"/>
      <c r="IS63"/>
      <c r="IT63"/>
      <c r="IU63"/>
      <c r="IV63"/>
    </row>
    <row r="64" spans="1:256" ht="11.25" customHeight="1">
      <c r="A64" s="74">
        <f>RANK(B64,$B$4:$B$69)</f>
        <v>41</v>
      </c>
      <c r="B64" s="75">
        <f>VALUE(BD64)+C64</f>
        <v>0</v>
      </c>
      <c r="C64" s="76">
        <f>COUNT(G64,J64,M64,P64,S64,V64,Y64,AB64,AE64,AH64,AK64,AN64)</f>
        <v>0</v>
      </c>
      <c r="D64" s="118"/>
      <c r="E64" s="116"/>
      <c r="F64" s="118"/>
      <c r="G64" s="79"/>
      <c r="H64" s="80">
        <f>IF(G64,16-G64,0)</f>
        <v>0</v>
      </c>
      <c r="I64" s="7"/>
      <c r="J64" s="79"/>
      <c r="K64" s="80">
        <f>IF(J64,16-J64,0)</f>
        <v>0</v>
      </c>
      <c r="L64" s="7"/>
      <c r="M64" s="79"/>
      <c r="N64" s="80">
        <f>IF(M64,16-M64,0)</f>
        <v>0</v>
      </c>
      <c r="O64" s="7"/>
      <c r="P64" s="79"/>
      <c r="Q64" s="80">
        <f>IF(P64,16-P64,0)</f>
        <v>0</v>
      </c>
      <c r="R64" s="7"/>
      <c r="S64" s="79"/>
      <c r="T64" s="80">
        <f>IF(S64,16-S64,0)</f>
        <v>0</v>
      </c>
      <c r="U64" s="7"/>
      <c r="V64" s="79"/>
      <c r="W64" s="80">
        <f>IF(V64,16-V64,0)</f>
        <v>0</v>
      </c>
      <c r="X64" s="7"/>
      <c r="Y64" s="79"/>
      <c r="Z64" s="80">
        <f>IF(Y64,16-Y64,0)</f>
        <v>0</v>
      </c>
      <c r="AA64" s="7"/>
      <c r="AB64" s="79"/>
      <c r="AC64" s="80">
        <f>IF(AB64,16-AB64,0)</f>
        <v>0</v>
      </c>
      <c r="AD64" s="7"/>
      <c r="AE64" s="79"/>
      <c r="AF64" s="80">
        <f>IF(AE64,16-AE64,0)</f>
        <v>0</v>
      </c>
      <c r="AG64" s="7"/>
      <c r="AH64" s="79"/>
      <c r="AI64" s="80">
        <f>IF(AH64,16-AH64,0)</f>
        <v>0</v>
      </c>
      <c r="AJ64" s="7"/>
      <c r="AK64" s="82"/>
      <c r="AL64" s="81">
        <f>IF(AK64,16-AK64,0)</f>
        <v>0</v>
      </c>
      <c r="AM64" s="12"/>
      <c r="AN64" s="82"/>
      <c r="AO64" s="81">
        <f>IF(AN64,16-AN64,0)</f>
        <v>0</v>
      </c>
      <c r="AP64" s="12"/>
      <c r="AQ64" s="7"/>
      <c r="AR64" s="84">
        <f>VALUE(H64)</f>
        <v>0</v>
      </c>
      <c r="AS64" s="84">
        <f>VALUE(K64)</f>
        <v>0</v>
      </c>
      <c r="AT64" s="84">
        <f>VALUE(N64)</f>
        <v>0</v>
      </c>
      <c r="AU64" s="84">
        <f>VALUE(Q64)</f>
        <v>0</v>
      </c>
      <c r="AV64" s="84">
        <f>VALUE(T64)</f>
        <v>0</v>
      </c>
      <c r="AW64" s="84">
        <f>VALUE(W64)</f>
        <v>0</v>
      </c>
      <c r="AX64" s="84">
        <f>VALUE(Z64)</f>
        <v>0</v>
      </c>
      <c r="AY64" s="84">
        <f>VALUE(AC64)</f>
        <v>0</v>
      </c>
      <c r="AZ64" s="84">
        <f>VALUE(AF64)</f>
        <v>0</v>
      </c>
      <c r="BA64" s="84">
        <f>VALUE(AI64)</f>
        <v>0</v>
      </c>
      <c r="BB64" s="84">
        <f>VALUE(AL64)</f>
        <v>0</v>
      </c>
      <c r="BC64" s="84">
        <f>VALUE(AO64)</f>
        <v>0</v>
      </c>
      <c r="BD64" s="85">
        <f>LARGE(AR64:BC64,1)+LARGE(AR64:BC64,2)+LARGE(AR64:BC64,3)+LARGE(AR64:BC64,4)+LARGE(AR64:BC64,5)+LARGE(AR64:BC64,6)+LARGE(AR64:BC64,7)+LARGE(AR64:BC64,8)</f>
        <v>0</v>
      </c>
      <c r="IJ64" s="15"/>
      <c r="IK64" s="15"/>
      <c r="IL64" s="15"/>
      <c r="IM64" s="15"/>
      <c r="IN64"/>
      <c r="IO64"/>
      <c r="IP64"/>
      <c r="IQ64"/>
      <c r="IR64"/>
      <c r="IS64"/>
      <c r="IT64"/>
      <c r="IU64"/>
      <c r="IV64"/>
    </row>
    <row r="65" spans="1:256" ht="11.25" customHeight="1">
      <c r="A65" s="74">
        <f>RANK(B65,$B$4:$B$69)</f>
        <v>41</v>
      </c>
      <c r="B65" s="75">
        <f>VALUE(BD65)+C65</f>
        <v>0</v>
      </c>
      <c r="C65" s="76">
        <f>COUNT(G65,J65,M65,P65,S65,V65,Y65,AB65,AE65,AH65,AK65,AN65)</f>
        <v>0</v>
      </c>
      <c r="D65" s="118"/>
      <c r="E65" s="116"/>
      <c r="F65" s="118"/>
      <c r="G65" s="100"/>
      <c r="H65" s="80">
        <f>IF(G65,16-G65,0)</f>
        <v>0</v>
      </c>
      <c r="I65" s="94"/>
      <c r="J65" s="100"/>
      <c r="K65" s="80">
        <f>IF(J65,16-J65,0)</f>
        <v>0</v>
      </c>
      <c r="L65" s="94"/>
      <c r="M65" s="100"/>
      <c r="N65" s="80">
        <f>IF(M65,16-M65,0)</f>
        <v>0</v>
      </c>
      <c r="O65" s="94"/>
      <c r="P65" s="100"/>
      <c r="Q65" s="80">
        <f>IF(P65,16-P65,0)</f>
        <v>0</v>
      </c>
      <c r="R65" s="7"/>
      <c r="S65" s="100"/>
      <c r="T65" s="80">
        <f>IF(S65,16-S65,0)</f>
        <v>0</v>
      </c>
      <c r="U65" s="7"/>
      <c r="V65" s="100"/>
      <c r="W65" s="80">
        <f>IF(V65,16-V65,0)</f>
        <v>0</v>
      </c>
      <c r="X65" s="7"/>
      <c r="Y65" s="100"/>
      <c r="Z65" s="80">
        <f>IF(Y65,16-Y65,0)</f>
        <v>0</v>
      </c>
      <c r="AA65" s="7"/>
      <c r="AB65" s="100"/>
      <c r="AC65" s="80">
        <f>IF(AB65,16-AB65,0)</f>
        <v>0</v>
      </c>
      <c r="AD65" s="7"/>
      <c r="AE65" s="100"/>
      <c r="AF65" s="80">
        <f>IF(AE65,16-AE65,0)</f>
        <v>0</v>
      </c>
      <c r="AG65" s="7"/>
      <c r="AH65" s="100"/>
      <c r="AI65" s="80">
        <f>IF(AH65,16-AH65,0)</f>
        <v>0</v>
      </c>
      <c r="AJ65" s="7"/>
      <c r="AK65" s="102"/>
      <c r="AL65" s="81">
        <f>IF(AK65,16-AK65,0)</f>
        <v>0</v>
      </c>
      <c r="AM65" s="95"/>
      <c r="AN65" s="102"/>
      <c r="AO65" s="81">
        <f>IF(AN65,16-AN65,0)</f>
        <v>0</v>
      </c>
      <c r="AP65" s="95"/>
      <c r="AQ65" s="7"/>
      <c r="AR65" s="84">
        <f>VALUE(H65)</f>
        <v>0</v>
      </c>
      <c r="AS65" s="84">
        <f>VALUE(K65)</f>
        <v>0</v>
      </c>
      <c r="AT65" s="84">
        <f>VALUE(N65)</f>
        <v>0</v>
      </c>
      <c r="AU65" s="84">
        <f>VALUE(Q65)</f>
        <v>0</v>
      </c>
      <c r="AV65" s="84">
        <f>VALUE(T65)</f>
        <v>0</v>
      </c>
      <c r="AW65" s="84">
        <f>VALUE(W65)</f>
        <v>0</v>
      </c>
      <c r="AX65" s="84">
        <f>VALUE(Z65)</f>
        <v>0</v>
      </c>
      <c r="AY65" s="84">
        <f>VALUE(AC65)</f>
        <v>0</v>
      </c>
      <c r="AZ65" s="84">
        <f>VALUE(AF65)</f>
        <v>0</v>
      </c>
      <c r="BA65" s="84">
        <f>VALUE(AI65)</f>
        <v>0</v>
      </c>
      <c r="BB65" s="84">
        <f>VALUE(AL65)</f>
        <v>0</v>
      </c>
      <c r="BC65" s="84">
        <f>VALUE(AO65)</f>
        <v>0</v>
      </c>
      <c r="BD65" s="85">
        <f>LARGE(AR65:BC65,1)+LARGE(AR65:BC65,2)+LARGE(AR65:BC65,3)+LARGE(AR65:BC65,4)+LARGE(AR65:BC65,5)+LARGE(AR65:BC65,6)+LARGE(AR65:BC65,7)+LARGE(AR65:BC65,8)</f>
        <v>0</v>
      </c>
      <c r="IJ65" s="15"/>
      <c r="IK65" s="15"/>
      <c r="IL65" s="15"/>
      <c r="IM65" s="15"/>
      <c r="IN65"/>
      <c r="IO65"/>
      <c r="IP65"/>
      <c r="IQ65"/>
      <c r="IR65"/>
      <c r="IS65"/>
      <c r="IT65"/>
      <c r="IU65"/>
      <c r="IV65"/>
    </row>
    <row r="66" spans="1:256" ht="11.25" customHeight="1">
      <c r="A66" s="74">
        <f>RANK(B66,$B$4:$B$69)</f>
        <v>41</v>
      </c>
      <c r="B66" s="75">
        <f>VALUE(BD66)+C66</f>
        <v>0</v>
      </c>
      <c r="C66" s="76">
        <f>COUNT(G66,J66,M66,P66,S66,V66,Y66,AB66,AE66,AH66,AK66,AN66)</f>
        <v>0</v>
      </c>
      <c r="D66" s="118"/>
      <c r="E66" s="116"/>
      <c r="F66" s="118"/>
      <c r="G66" s="79"/>
      <c r="H66" s="80">
        <f>IF(G66,16-G66,0)</f>
        <v>0</v>
      </c>
      <c r="I66" s="7"/>
      <c r="J66" s="79"/>
      <c r="K66" s="80">
        <f>IF(J66,16-J66,0)</f>
        <v>0</v>
      </c>
      <c r="L66" s="7"/>
      <c r="M66" s="79"/>
      <c r="N66" s="80">
        <f>IF(M66,16-M66,0)</f>
        <v>0</v>
      </c>
      <c r="O66" s="7"/>
      <c r="P66" s="79"/>
      <c r="Q66" s="80">
        <f>IF(P66,16-P66,0)</f>
        <v>0</v>
      </c>
      <c r="R66" s="7"/>
      <c r="S66" s="79"/>
      <c r="T66" s="80">
        <f>IF(S66,16-S66,0)</f>
        <v>0</v>
      </c>
      <c r="U66" s="7"/>
      <c r="V66" s="79"/>
      <c r="W66" s="80">
        <f>IF(V66,16-V66,0)</f>
        <v>0</v>
      </c>
      <c r="X66" s="7"/>
      <c r="Y66" s="79"/>
      <c r="Z66" s="80">
        <f>IF(Y66,16-Y66,0)</f>
        <v>0</v>
      </c>
      <c r="AA66" s="7"/>
      <c r="AB66" s="79"/>
      <c r="AC66" s="80">
        <f>IF(AB66,16-AB66,0)</f>
        <v>0</v>
      </c>
      <c r="AD66" s="7"/>
      <c r="AE66" s="79"/>
      <c r="AF66" s="80">
        <f>IF(AE66,16-AE66,0)</f>
        <v>0</v>
      </c>
      <c r="AG66" s="7"/>
      <c r="AH66" s="79"/>
      <c r="AI66" s="80">
        <f>IF(AH66,16-AH66,0)</f>
        <v>0</v>
      </c>
      <c r="AJ66" s="7"/>
      <c r="AK66" s="82"/>
      <c r="AL66" s="81">
        <f>IF(AK66,16-AK66,0)</f>
        <v>0</v>
      </c>
      <c r="AM66" s="12"/>
      <c r="AN66" s="82"/>
      <c r="AO66" s="81">
        <f>IF(AN66,16-AN66,0)</f>
        <v>0</v>
      </c>
      <c r="AP66" s="12"/>
      <c r="AQ66" s="7"/>
      <c r="AR66" s="84">
        <f>VALUE(H66)</f>
        <v>0</v>
      </c>
      <c r="AS66" s="84">
        <f>VALUE(K66)</f>
        <v>0</v>
      </c>
      <c r="AT66" s="84">
        <f>VALUE(N66)</f>
        <v>0</v>
      </c>
      <c r="AU66" s="84">
        <f>VALUE(Q66)</f>
        <v>0</v>
      </c>
      <c r="AV66" s="84">
        <f>VALUE(T66)</f>
        <v>0</v>
      </c>
      <c r="AW66" s="84">
        <f>VALUE(W66)</f>
        <v>0</v>
      </c>
      <c r="AX66" s="84">
        <f>VALUE(Z66)</f>
        <v>0</v>
      </c>
      <c r="AY66" s="84">
        <f>VALUE(AC66)</f>
        <v>0</v>
      </c>
      <c r="AZ66" s="84">
        <f>VALUE(AF66)</f>
        <v>0</v>
      </c>
      <c r="BA66" s="84">
        <f>VALUE(AI66)</f>
        <v>0</v>
      </c>
      <c r="BB66" s="84">
        <f>VALUE(AL66)</f>
        <v>0</v>
      </c>
      <c r="BC66" s="84">
        <f>VALUE(AO66)</f>
        <v>0</v>
      </c>
      <c r="BD66" s="85">
        <f>LARGE(AR66:BC66,1)+LARGE(AR66:BC66,2)+LARGE(AR66:BC66,3)+LARGE(AR66:BC66,4)+LARGE(AR66:BC66,5)+LARGE(AR66:BC66,6)+LARGE(AR66:BC66,7)+LARGE(AR66:BC66,8)</f>
        <v>0</v>
      </c>
      <c r="IJ66" s="15"/>
      <c r="IK66" s="15"/>
      <c r="IL66" s="15"/>
      <c r="IM66" s="15"/>
      <c r="IN66"/>
      <c r="IO66"/>
      <c r="IP66"/>
      <c r="IQ66"/>
      <c r="IR66"/>
      <c r="IS66"/>
      <c r="IT66"/>
      <c r="IU66"/>
      <c r="IV66"/>
    </row>
    <row r="67" spans="1:256" ht="11.25" customHeight="1">
      <c r="A67" s="74">
        <f>RANK(B67,$B$4:$B$69)</f>
        <v>41</v>
      </c>
      <c r="B67" s="75">
        <f>VALUE(BD67)+C67</f>
        <v>0</v>
      </c>
      <c r="C67" s="76">
        <f>COUNT(G67,J67,M67,P67,S67,V67,Y67,AB67,AE67,AH67,AK67,AN67)</f>
        <v>0</v>
      </c>
      <c r="D67" s="118"/>
      <c r="E67" s="116"/>
      <c r="F67" s="118"/>
      <c r="G67" s="79"/>
      <c r="H67" s="80">
        <f>IF(G67,16-G67,0)</f>
        <v>0</v>
      </c>
      <c r="I67" s="7"/>
      <c r="J67" s="79"/>
      <c r="K67" s="80">
        <f>IF(J67,16-J67,0)</f>
        <v>0</v>
      </c>
      <c r="L67" s="7"/>
      <c r="M67" s="79"/>
      <c r="N67" s="80">
        <f>IF(M67,16-M67,0)</f>
        <v>0</v>
      </c>
      <c r="O67" s="7"/>
      <c r="P67" s="79"/>
      <c r="Q67" s="80">
        <f>IF(P67,16-P67,0)</f>
        <v>0</v>
      </c>
      <c r="R67" s="7"/>
      <c r="S67" s="79"/>
      <c r="T67" s="80">
        <f>IF(S67,16-S67,0)</f>
        <v>0</v>
      </c>
      <c r="U67" s="7"/>
      <c r="V67" s="79"/>
      <c r="W67" s="80">
        <f>IF(V67,16-V67,0)</f>
        <v>0</v>
      </c>
      <c r="X67" s="7"/>
      <c r="Y67" s="79"/>
      <c r="Z67" s="80">
        <f>IF(Y67,16-Y67,0)</f>
        <v>0</v>
      </c>
      <c r="AA67" s="7"/>
      <c r="AB67" s="79"/>
      <c r="AC67" s="80">
        <f>IF(AB67,16-AB67,0)</f>
        <v>0</v>
      </c>
      <c r="AD67" s="7"/>
      <c r="AE67" s="79"/>
      <c r="AF67" s="80">
        <f>IF(AE67,16-AE67,0)</f>
        <v>0</v>
      </c>
      <c r="AG67" s="7"/>
      <c r="AH67" s="79"/>
      <c r="AI67" s="80">
        <f>IF(AH67,16-AH67,0)</f>
        <v>0</v>
      </c>
      <c r="AJ67" s="7"/>
      <c r="AK67" s="82"/>
      <c r="AL67" s="81">
        <f>IF(AK67,16-AK67,0)</f>
        <v>0</v>
      </c>
      <c r="AM67" s="12"/>
      <c r="AN67" s="82"/>
      <c r="AO67" s="81">
        <f>IF(AN67,16-AN67,0)</f>
        <v>0</v>
      </c>
      <c r="AP67" s="12"/>
      <c r="AQ67" s="7"/>
      <c r="AR67" s="84">
        <f>VALUE(H67)</f>
        <v>0</v>
      </c>
      <c r="AS67" s="84">
        <f>VALUE(K67)</f>
        <v>0</v>
      </c>
      <c r="AT67" s="84">
        <f>VALUE(N67)</f>
        <v>0</v>
      </c>
      <c r="AU67" s="84">
        <f>VALUE(Q67)</f>
        <v>0</v>
      </c>
      <c r="AV67" s="84">
        <f>VALUE(T67)</f>
        <v>0</v>
      </c>
      <c r="AW67" s="84">
        <f>VALUE(W67)</f>
        <v>0</v>
      </c>
      <c r="AX67" s="84">
        <f>VALUE(Z67)</f>
        <v>0</v>
      </c>
      <c r="AY67" s="84">
        <f>VALUE(AC67)</f>
        <v>0</v>
      </c>
      <c r="AZ67" s="84">
        <f>VALUE(AF67)</f>
        <v>0</v>
      </c>
      <c r="BA67" s="84">
        <f>VALUE(AI67)</f>
        <v>0</v>
      </c>
      <c r="BB67" s="84">
        <f>VALUE(AL67)</f>
        <v>0</v>
      </c>
      <c r="BC67" s="84">
        <f>VALUE(AO67)</f>
        <v>0</v>
      </c>
      <c r="BD67" s="85">
        <f>LARGE(AR67:BC67,1)+LARGE(AR67:BC67,2)+LARGE(AR67:BC67,3)+LARGE(AR67:BC67,4)+LARGE(AR67:BC67,5)+LARGE(AR67:BC67,6)+LARGE(AR67:BC67,7)+LARGE(AR67:BC67,8)</f>
        <v>0</v>
      </c>
      <c r="IJ67" s="15"/>
      <c r="IK67" s="15"/>
      <c r="IL67" s="15"/>
      <c r="IM67" s="15"/>
      <c r="IN67"/>
      <c r="IO67"/>
      <c r="IP67"/>
      <c r="IQ67"/>
      <c r="IR67"/>
      <c r="IS67"/>
      <c r="IT67"/>
      <c r="IU67"/>
      <c r="IV67"/>
    </row>
    <row r="68" spans="1:256" ht="11.25" customHeight="1">
      <c r="A68" s="74">
        <f>RANK(B68,$B$4:$B$69)</f>
        <v>41</v>
      </c>
      <c r="B68" s="75">
        <f>VALUE(BD68)+C68</f>
        <v>0</v>
      </c>
      <c r="C68" s="76">
        <f>COUNT(G68,J68,M68,P68,S68,V68,Y68,AB68,AE68,AH68,AK68,AN68)</f>
        <v>0</v>
      </c>
      <c r="D68" s="118"/>
      <c r="E68" s="116"/>
      <c r="F68" s="118"/>
      <c r="G68" s="79"/>
      <c r="H68" s="80">
        <f>IF(G68,16-G68,0)</f>
        <v>0</v>
      </c>
      <c r="I68" s="7"/>
      <c r="J68" s="79"/>
      <c r="K68" s="80">
        <f>IF(J68,16-J68,0)</f>
        <v>0</v>
      </c>
      <c r="L68" s="7"/>
      <c r="M68" s="79"/>
      <c r="N68" s="80">
        <f>IF(M68,16-M68,0)</f>
        <v>0</v>
      </c>
      <c r="O68" s="7"/>
      <c r="P68" s="79"/>
      <c r="Q68" s="80">
        <f>IF(P68,16-P68,0)</f>
        <v>0</v>
      </c>
      <c r="R68" s="7"/>
      <c r="S68" s="79"/>
      <c r="T68" s="80">
        <f>IF(S68,16-S68,0)</f>
        <v>0</v>
      </c>
      <c r="U68" s="7"/>
      <c r="V68" s="79"/>
      <c r="W68" s="80">
        <f>IF(V68,16-V68,0)</f>
        <v>0</v>
      </c>
      <c r="X68" s="7"/>
      <c r="Y68" s="79"/>
      <c r="Z68" s="80">
        <f>IF(Y68,16-Y68,0)</f>
        <v>0</v>
      </c>
      <c r="AA68" s="7"/>
      <c r="AB68" s="79"/>
      <c r="AC68" s="80">
        <f>IF(AB68,16-AB68,0)</f>
        <v>0</v>
      </c>
      <c r="AD68" s="7"/>
      <c r="AE68" s="79"/>
      <c r="AF68" s="80">
        <f>IF(AE68,16-AE68,0)</f>
        <v>0</v>
      </c>
      <c r="AG68" s="7"/>
      <c r="AH68" s="79"/>
      <c r="AI68" s="80">
        <f>IF(AH68,16-AH68,0)</f>
        <v>0</v>
      </c>
      <c r="AJ68" s="7"/>
      <c r="AK68" s="82"/>
      <c r="AL68" s="81">
        <f>IF(AK68,16-AK68,0)</f>
        <v>0</v>
      </c>
      <c r="AM68" s="12"/>
      <c r="AN68" s="82"/>
      <c r="AO68" s="81">
        <f>IF(AN68,16-AN68,0)</f>
        <v>0</v>
      </c>
      <c r="AP68" s="12"/>
      <c r="AQ68" s="7"/>
      <c r="AR68" s="84">
        <f>VALUE(H68)</f>
        <v>0</v>
      </c>
      <c r="AS68" s="84">
        <f>VALUE(K68)</f>
        <v>0</v>
      </c>
      <c r="AT68" s="84">
        <f>VALUE(N68)</f>
        <v>0</v>
      </c>
      <c r="AU68" s="84">
        <f>VALUE(Q68)</f>
        <v>0</v>
      </c>
      <c r="AV68" s="84">
        <f>VALUE(T68)</f>
        <v>0</v>
      </c>
      <c r="AW68" s="84">
        <f>VALUE(W68)</f>
        <v>0</v>
      </c>
      <c r="AX68" s="84">
        <f>VALUE(Z68)</f>
        <v>0</v>
      </c>
      <c r="AY68" s="84">
        <f>VALUE(AC68)</f>
        <v>0</v>
      </c>
      <c r="AZ68" s="84">
        <f>VALUE(AF68)</f>
        <v>0</v>
      </c>
      <c r="BA68" s="84">
        <f>VALUE(AI68)</f>
        <v>0</v>
      </c>
      <c r="BB68" s="84">
        <f>VALUE(AL68)</f>
        <v>0</v>
      </c>
      <c r="BC68" s="84">
        <f>VALUE(AO68)</f>
        <v>0</v>
      </c>
      <c r="BD68" s="85">
        <f>LARGE(AR68:BC68,1)+LARGE(AR68:BC68,2)+LARGE(AR68:BC68,3)+LARGE(AR68:BC68,4)+LARGE(AR68:BC68,5)+LARGE(AR68:BC68,6)+LARGE(AR68:BC68,7)+LARGE(AR68:BC68,8)</f>
        <v>0</v>
      </c>
      <c r="IJ68" s="15"/>
      <c r="IK68" s="15"/>
      <c r="IL68" s="15"/>
      <c r="IM68" s="15"/>
      <c r="IN68"/>
      <c r="IO68"/>
      <c r="IP68"/>
      <c r="IQ68"/>
      <c r="IR68"/>
      <c r="IS68"/>
      <c r="IT68"/>
      <c r="IU68"/>
      <c r="IV68"/>
    </row>
    <row r="69" spans="1:256" ht="11.25" customHeight="1">
      <c r="A69" s="74">
        <f>RANK(B69,$B$4:$B$69)</f>
        <v>41</v>
      </c>
      <c r="B69" s="75">
        <f>VALUE(BD69)+C69</f>
        <v>0</v>
      </c>
      <c r="C69" s="76">
        <f>COUNT(G69,J69,M69,P69,S69,V69,Y69,AB69,AE69,AH69,AK69,AN69)</f>
        <v>0</v>
      </c>
      <c r="D69" s="117"/>
      <c r="E69" s="116"/>
      <c r="F69" s="118"/>
      <c r="G69" s="79"/>
      <c r="H69" s="80">
        <f>IF(G69,16-G69,0)</f>
        <v>0</v>
      </c>
      <c r="I69" s="7"/>
      <c r="J69" s="79"/>
      <c r="K69" s="80">
        <f>IF(J69,16-J69,0)</f>
        <v>0</v>
      </c>
      <c r="L69" s="7"/>
      <c r="M69" s="79"/>
      <c r="N69" s="80">
        <f>IF(M69,16-M69,0)</f>
        <v>0</v>
      </c>
      <c r="O69" s="7"/>
      <c r="P69" s="79"/>
      <c r="Q69" s="80">
        <f>IF(P69,16-P69,0)</f>
        <v>0</v>
      </c>
      <c r="R69" s="7"/>
      <c r="S69" s="79"/>
      <c r="T69" s="80">
        <f>IF(S69,16-S69,0)</f>
        <v>0</v>
      </c>
      <c r="U69" s="7"/>
      <c r="V69" s="79"/>
      <c r="W69" s="80">
        <f>IF(V69,16-V69,0)</f>
        <v>0</v>
      </c>
      <c r="X69" s="7"/>
      <c r="Y69" s="79"/>
      <c r="Z69" s="80">
        <f>IF(Y69,16-Y69,0)</f>
        <v>0</v>
      </c>
      <c r="AA69" s="7"/>
      <c r="AB69" s="79"/>
      <c r="AC69" s="80">
        <f>IF(AB69,16-AB69,0)</f>
        <v>0</v>
      </c>
      <c r="AD69" s="7"/>
      <c r="AE69" s="79"/>
      <c r="AF69" s="80">
        <f>IF(AE69,16-AE69,0)</f>
        <v>0</v>
      </c>
      <c r="AG69" s="7"/>
      <c r="AH69" s="79"/>
      <c r="AI69" s="80">
        <f>IF(AH69,16-AH69,0)</f>
        <v>0</v>
      </c>
      <c r="AJ69" s="7"/>
      <c r="AK69" s="82"/>
      <c r="AL69" s="81">
        <f>IF(AK69,16-AK69,0)</f>
        <v>0</v>
      </c>
      <c r="AM69" s="12"/>
      <c r="AN69" s="82"/>
      <c r="AO69" s="81">
        <f>IF(AN69,16-AN69,0)</f>
        <v>0</v>
      </c>
      <c r="AP69" s="95"/>
      <c r="AQ69" s="7"/>
      <c r="AR69" s="84">
        <f>VALUE(H69)</f>
        <v>0</v>
      </c>
      <c r="AS69" s="84">
        <f>VALUE(K69)</f>
        <v>0</v>
      </c>
      <c r="AT69" s="84">
        <f>VALUE(N69)</f>
        <v>0</v>
      </c>
      <c r="AU69" s="84">
        <f>VALUE(Q69)</f>
        <v>0</v>
      </c>
      <c r="AV69" s="84">
        <f>VALUE(T69)</f>
        <v>0</v>
      </c>
      <c r="AW69" s="84">
        <f>VALUE(W69)</f>
        <v>0</v>
      </c>
      <c r="AX69" s="84">
        <f>VALUE(Z69)</f>
        <v>0</v>
      </c>
      <c r="AY69" s="84">
        <f>VALUE(AC69)</f>
        <v>0</v>
      </c>
      <c r="AZ69" s="84">
        <f>VALUE(AF69)</f>
        <v>0</v>
      </c>
      <c r="BA69" s="84">
        <f>VALUE(AI69)</f>
        <v>0</v>
      </c>
      <c r="BB69" s="84">
        <f>VALUE(AL69)</f>
        <v>0</v>
      </c>
      <c r="BC69" s="84">
        <f>VALUE(AO69)</f>
        <v>0</v>
      </c>
      <c r="BD69" s="85">
        <f>LARGE(AR69:BC69,1)+LARGE(AR69:BC69,2)+LARGE(AR69:BC69,3)+LARGE(AR69:BC69,4)+LARGE(AR69:BC69,5)+LARGE(AR69:BC69,6)+LARGE(AR69:BC69,7)+LARGE(AR69:BC69,8)</f>
        <v>0</v>
      </c>
      <c r="IJ69" s="15"/>
      <c r="IK69" s="15"/>
      <c r="IL69" s="15"/>
      <c r="IM69" s="15"/>
      <c r="IN69"/>
      <c r="IO69"/>
      <c r="IP69"/>
      <c r="IQ69"/>
      <c r="IR69"/>
      <c r="IS69"/>
      <c r="IT69"/>
      <c r="IU69"/>
      <c r="IV69"/>
    </row>
    <row r="70" ht="12.75">
      <c r="C70" s="109">
        <f>SUM(C4:C69)</f>
        <v>132</v>
      </c>
    </row>
  </sheetData>
  <sheetProtection selectLockedCells="1" selectUnlockedCells="1"/>
  <printOptions/>
  <pageMargins left="0.7875" right="0.7875" top="0.7875" bottom="0.7875" header="0.09861111111111111" footer="0.09861111111111111"/>
  <pageSetup fitToHeight="1" fitToWidth="1" horizontalDpi="300" verticalDpi="300" orientation="landscape" paperSize="8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workbookViewId="0" topLeftCell="A1">
      <pane xSplit="6" ySplit="3" topLeftCell="AF4" activePane="bottomRight" state="frozen"/>
      <selection pane="topLeft" activeCell="A1" sqref="A1"/>
      <selection pane="topRight" activeCell="AF1" sqref="AF1"/>
      <selection pane="bottomLeft" activeCell="A4" sqref="A4"/>
      <selection pane="bottomRight" activeCell="C50" sqref="C50"/>
    </sheetView>
  </sheetViews>
  <sheetFormatPr defaultColWidth="11.421875" defaultRowHeight="11.25" customHeight="1"/>
  <cols>
    <col min="1" max="1" width="5.28125" style="14" customWidth="1"/>
    <col min="2" max="2" width="7.00390625" style="109" customWidth="1"/>
    <col min="3" max="3" width="8.57421875" style="109" customWidth="1"/>
    <col min="4" max="4" width="23.421875" style="14" customWidth="1"/>
    <col min="5" max="5" width="9.28125" style="110" customWidth="1"/>
    <col min="6" max="6" width="19.57421875" style="14" customWidth="1"/>
    <col min="7" max="7" width="4.7109375" style="14" customWidth="1"/>
    <col min="8" max="8" width="6.421875" style="111" customWidth="1"/>
    <col min="9" max="9" width="7.57421875" style="112" customWidth="1"/>
    <col min="10" max="10" width="4.7109375" style="14" customWidth="1"/>
    <col min="11" max="11" width="6.421875" style="113" customWidth="1"/>
    <col min="12" max="12" width="7.57421875" style="112" customWidth="1"/>
    <col min="13" max="13" width="4.7109375" style="14" customWidth="1"/>
    <col min="14" max="14" width="6.421875" style="111" customWidth="1"/>
    <col min="15" max="15" width="7.57421875" style="112" customWidth="1"/>
    <col min="16" max="16" width="4.7109375" style="14" customWidth="1"/>
    <col min="17" max="17" width="6.421875" style="111" customWidth="1"/>
    <col min="18" max="18" width="7.57421875" style="112" customWidth="1"/>
    <col min="19" max="19" width="4.7109375" style="14" customWidth="1"/>
    <col min="20" max="20" width="6.421875" style="111" customWidth="1"/>
    <col min="21" max="21" width="7.57421875" style="112" customWidth="1"/>
    <col min="22" max="22" width="4.7109375" style="14" customWidth="1"/>
    <col min="23" max="23" width="6.421875" style="14" customWidth="1"/>
    <col min="24" max="24" width="7.57421875" style="112" customWidth="1"/>
    <col min="25" max="25" width="4.7109375" style="14" customWidth="1"/>
    <col min="26" max="26" width="6.421875" style="14" customWidth="1"/>
    <col min="27" max="27" width="7.57421875" style="112" customWidth="1"/>
    <col min="28" max="28" width="4.7109375" style="14" customWidth="1"/>
    <col min="29" max="29" width="6.421875" style="14" customWidth="1"/>
    <col min="30" max="30" width="7.57421875" style="112" customWidth="1"/>
    <col min="31" max="31" width="4.7109375" style="14" customWidth="1"/>
    <col min="32" max="32" width="6.421875" style="14" customWidth="1"/>
    <col min="33" max="33" width="7.57421875" style="112" customWidth="1"/>
    <col min="34" max="34" width="4.7109375" style="14" customWidth="1"/>
    <col min="35" max="35" width="6.421875" style="14" customWidth="1"/>
    <col min="36" max="36" width="7.57421875" style="112" customWidth="1"/>
    <col min="37" max="37" width="4.7109375" style="14" customWidth="1"/>
    <col min="38" max="38" width="6.421875" style="14" customWidth="1"/>
    <col min="39" max="39" width="7.57421875" style="134" customWidth="1"/>
    <col min="40" max="40" width="4.7109375" style="103" customWidth="1"/>
    <col min="41" max="41" width="6.421875" style="103" customWidth="1"/>
    <col min="42" max="42" width="7.57421875" style="115" customWidth="1"/>
    <col min="43" max="43" width="4.7109375" style="14" customWidth="1"/>
    <col min="44" max="44" width="6.421875" style="14" customWidth="1"/>
    <col min="45" max="45" width="7.57421875" style="14" customWidth="1"/>
    <col min="46" max="46" width="4.7109375" style="103" customWidth="1"/>
    <col min="47" max="47" width="6.421875" style="103" customWidth="1"/>
    <col min="48" max="48" width="7.57421875" style="103" customWidth="1"/>
    <col min="49" max="49" width="4.7109375" style="14" customWidth="1"/>
    <col min="50" max="50" width="6.421875" style="14" customWidth="1"/>
    <col min="51" max="51" width="7.57421875" style="14" customWidth="1"/>
    <col min="52" max="56" width="10.7109375" style="14" customWidth="1"/>
    <col min="57" max="92" width="11.421875" style="0" customWidth="1"/>
    <col min="93" max="16384" width="10.7109375" style="14" customWidth="1"/>
  </cols>
  <sheetData>
    <row r="1" spans="1:256" s="31" customFormat="1" ht="11.25" customHeight="1">
      <c r="A1" s="31" t="s">
        <v>601</v>
      </c>
      <c r="B1" s="34"/>
      <c r="C1" s="35"/>
      <c r="E1" s="36"/>
      <c r="G1" s="37" t="s">
        <v>4</v>
      </c>
      <c r="H1" s="38"/>
      <c r="I1" s="39"/>
      <c r="J1" s="37" t="s">
        <v>5</v>
      </c>
      <c r="K1" s="38"/>
      <c r="L1" s="39"/>
      <c r="M1" s="37" t="s">
        <v>6</v>
      </c>
      <c r="N1" s="38"/>
      <c r="O1" s="39"/>
      <c r="P1" s="37" t="s">
        <v>7</v>
      </c>
      <c r="Q1" s="40"/>
      <c r="R1" s="39"/>
      <c r="S1" s="37" t="s">
        <v>8</v>
      </c>
      <c r="T1" s="38"/>
      <c r="U1" s="39"/>
      <c r="V1" s="37" t="s">
        <v>9</v>
      </c>
      <c r="W1" s="38"/>
      <c r="X1" s="39"/>
      <c r="Y1" s="37" t="s">
        <v>10</v>
      </c>
      <c r="Z1" s="41"/>
      <c r="AA1" s="42"/>
      <c r="AB1" s="37" t="s">
        <v>11</v>
      </c>
      <c r="AC1" s="41"/>
      <c r="AD1" s="42"/>
      <c r="AE1" s="37" t="s">
        <v>12</v>
      </c>
      <c r="AF1" s="38"/>
      <c r="AG1" s="39"/>
      <c r="AH1" s="43" t="s">
        <v>13</v>
      </c>
      <c r="AI1" s="44"/>
      <c r="AJ1" s="45"/>
      <c r="AK1" s="43" t="s">
        <v>14</v>
      </c>
      <c r="AL1" s="44"/>
      <c r="AM1" s="27"/>
      <c r="AN1" s="43" t="s">
        <v>15</v>
      </c>
      <c r="AO1" s="44"/>
      <c r="AP1" s="45"/>
      <c r="AQ1" s="45"/>
      <c r="AR1" s="47"/>
      <c r="AS1" s="47"/>
      <c r="AT1" s="47"/>
      <c r="AU1" s="48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HW1" s="48"/>
      <c r="HX1" s="48"/>
      <c r="HY1" s="48"/>
      <c r="HZ1" s="48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31" customFormat="1" ht="11.25" customHeight="1">
      <c r="A2" s="31" t="s">
        <v>602</v>
      </c>
      <c r="B2" s="34"/>
      <c r="C2" s="35"/>
      <c r="E2" s="36"/>
      <c r="G2" s="37" t="s">
        <v>17</v>
      </c>
      <c r="H2" s="49"/>
      <c r="I2" s="50"/>
      <c r="J2" s="37" t="s">
        <v>18</v>
      </c>
      <c r="K2" s="49"/>
      <c r="L2" s="50"/>
      <c r="M2" s="37" t="s">
        <v>17</v>
      </c>
      <c r="N2" s="49"/>
      <c r="O2" s="50"/>
      <c r="P2" s="37" t="s">
        <v>19</v>
      </c>
      <c r="Q2" s="51"/>
      <c r="R2" s="50"/>
      <c r="S2" s="37" t="s">
        <v>20</v>
      </c>
      <c r="T2" s="49"/>
      <c r="U2" s="50"/>
      <c r="V2" s="37" t="s">
        <v>21</v>
      </c>
      <c r="W2" s="49"/>
      <c r="X2" s="50"/>
      <c r="Y2" s="37" t="s">
        <v>22</v>
      </c>
      <c r="Z2" s="52"/>
      <c r="AA2" s="53"/>
      <c r="AB2" s="37" t="s">
        <v>17</v>
      </c>
      <c r="AC2" s="52"/>
      <c r="AD2" s="53"/>
      <c r="AE2" s="37" t="s">
        <v>17</v>
      </c>
      <c r="AF2" s="49"/>
      <c r="AG2" s="50"/>
      <c r="AH2" s="43" t="s">
        <v>23</v>
      </c>
      <c r="AI2" s="54"/>
      <c r="AJ2" s="55"/>
      <c r="AK2" s="43" t="s">
        <v>17</v>
      </c>
      <c r="AL2" s="54"/>
      <c r="AM2" s="29"/>
      <c r="AN2" s="43" t="s">
        <v>17</v>
      </c>
      <c r="AO2" s="54"/>
      <c r="AP2" s="55"/>
      <c r="AQ2" s="55"/>
      <c r="AR2" s="47"/>
      <c r="AS2" s="47"/>
      <c r="AT2" s="47"/>
      <c r="AU2" s="48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HW2" s="48"/>
      <c r="HX2" s="48"/>
      <c r="HY2" s="48"/>
      <c r="HZ2" s="48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73" customFormat="1" ht="11.25" customHeight="1">
      <c r="A3" s="57" t="s">
        <v>24</v>
      </c>
      <c r="B3" s="58" t="s">
        <v>25</v>
      </c>
      <c r="C3" s="59" t="s">
        <v>26</v>
      </c>
      <c r="D3" s="60" t="s">
        <v>27</v>
      </c>
      <c r="E3" s="61" t="s">
        <v>28</v>
      </c>
      <c r="F3" s="60" t="s">
        <v>29</v>
      </c>
      <c r="G3" s="62"/>
      <c r="H3" s="63" t="s">
        <v>25</v>
      </c>
      <c r="I3" s="64"/>
      <c r="J3" s="62"/>
      <c r="K3" s="63" t="s">
        <v>25</v>
      </c>
      <c r="L3" s="64"/>
      <c r="M3" s="62"/>
      <c r="N3" s="63" t="s">
        <v>25</v>
      </c>
      <c r="O3" s="64"/>
      <c r="P3" s="62"/>
      <c r="Q3" s="65" t="s">
        <v>25</v>
      </c>
      <c r="R3" s="64"/>
      <c r="S3" s="62"/>
      <c r="T3" s="63" t="s">
        <v>25</v>
      </c>
      <c r="U3" s="64"/>
      <c r="V3" s="62"/>
      <c r="W3" s="63" t="s">
        <v>25</v>
      </c>
      <c r="X3" s="64"/>
      <c r="Y3" s="62"/>
      <c r="Z3" s="63" t="s">
        <v>25</v>
      </c>
      <c r="AA3" s="64"/>
      <c r="AB3" s="66"/>
      <c r="AC3" s="128" t="s">
        <v>25</v>
      </c>
      <c r="AD3" s="67"/>
      <c r="AE3" s="62"/>
      <c r="AF3" s="63" t="s">
        <v>25</v>
      </c>
      <c r="AG3" s="64"/>
      <c r="AH3" s="68"/>
      <c r="AI3" s="69" t="s">
        <v>25</v>
      </c>
      <c r="AJ3" s="70"/>
      <c r="AK3" s="68"/>
      <c r="AL3" s="69" t="s">
        <v>25</v>
      </c>
      <c r="AM3" s="70"/>
      <c r="AN3" s="68"/>
      <c r="AO3" s="69" t="s">
        <v>25</v>
      </c>
      <c r="AP3" s="70"/>
      <c r="AQ3" s="70"/>
      <c r="AR3" s="72">
        <v>1</v>
      </c>
      <c r="AS3" s="72">
        <v>2</v>
      </c>
      <c r="AT3" s="72">
        <v>3</v>
      </c>
      <c r="AU3" s="72">
        <v>4</v>
      </c>
      <c r="AV3" s="72">
        <v>5</v>
      </c>
      <c r="AW3" s="72">
        <v>6</v>
      </c>
      <c r="AX3" s="72">
        <v>7</v>
      </c>
      <c r="AY3" s="72">
        <v>8</v>
      </c>
      <c r="AZ3" s="72">
        <v>9</v>
      </c>
      <c r="BA3" s="72">
        <v>10</v>
      </c>
      <c r="BB3" s="72">
        <v>11</v>
      </c>
      <c r="BC3" s="72">
        <v>12</v>
      </c>
      <c r="BD3" s="48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HW3" s="48"/>
      <c r="HX3" s="48"/>
      <c r="HY3" s="48"/>
      <c r="HZ3" s="48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.25" customHeight="1">
      <c r="A4" s="74">
        <f aca="true" t="shared" si="0" ref="A4:A48">RANK(B4,$B$4:$B$98)</f>
        <v>1</v>
      </c>
      <c r="B4" s="75">
        <f aca="true" t="shared" si="1" ref="B4:B15">VALUE(BD4)+C4</f>
        <v>83</v>
      </c>
      <c r="C4" s="76">
        <f aca="true" t="shared" si="2" ref="C4:C15">COUNT(G4,J4,M4,P4,S4,V4,Y4,AB4,AE4,AH4,AK4,AN4)</f>
        <v>10</v>
      </c>
      <c r="D4" s="77" t="s">
        <v>453</v>
      </c>
      <c r="E4" s="78">
        <v>61</v>
      </c>
      <c r="F4" s="77" t="s">
        <v>216</v>
      </c>
      <c r="G4" s="79">
        <v>4</v>
      </c>
      <c r="H4" s="80">
        <f aca="true" t="shared" si="3" ref="H4:H15">IF(G4,11-G4,0)</f>
        <v>7</v>
      </c>
      <c r="I4" s="7" t="s">
        <v>454</v>
      </c>
      <c r="J4" s="79">
        <v>1</v>
      </c>
      <c r="K4" s="80">
        <f aca="true" t="shared" si="4" ref="K4:K15">IF(J4,11-J4,0)</f>
        <v>10</v>
      </c>
      <c r="L4" s="7" t="s">
        <v>455</v>
      </c>
      <c r="M4" s="79">
        <v>3</v>
      </c>
      <c r="N4" s="80">
        <f aca="true" t="shared" si="5" ref="N4:N15">IF(M4,11-M4,0)</f>
        <v>8</v>
      </c>
      <c r="O4" s="7" t="s">
        <v>456</v>
      </c>
      <c r="P4" s="79">
        <v>2</v>
      </c>
      <c r="Q4" s="80">
        <f aca="true" t="shared" si="6" ref="Q4:Q15">IF(P4,11-P4,0)</f>
        <v>9</v>
      </c>
      <c r="R4" s="7" t="s">
        <v>457</v>
      </c>
      <c r="S4" s="79">
        <v>2</v>
      </c>
      <c r="T4" s="80">
        <f aca="true" t="shared" si="7" ref="T4:T15">IF(S4,11-S4,0)</f>
        <v>9</v>
      </c>
      <c r="U4" s="7" t="s">
        <v>458</v>
      </c>
      <c r="V4" s="79">
        <v>1</v>
      </c>
      <c r="W4" s="80">
        <f aca="true" t="shared" si="8" ref="W4:W15">IF(V4,11-V4,0)</f>
        <v>10</v>
      </c>
      <c r="X4" s="7" t="s">
        <v>459</v>
      </c>
      <c r="Y4" s="79">
        <v>3</v>
      </c>
      <c r="Z4" s="80">
        <f aca="true" t="shared" si="9" ref="Z4:Z15">IF(Y4,11-Y4,0)</f>
        <v>8</v>
      </c>
      <c r="AA4" s="7" t="s">
        <v>257</v>
      </c>
      <c r="AB4" s="79"/>
      <c r="AC4" s="80">
        <f aca="true" t="shared" si="10" ref="AC4:AC11">IF(AB4,11-AB4,0)</f>
        <v>0</v>
      </c>
      <c r="AD4" s="7"/>
      <c r="AE4" s="79">
        <v>5</v>
      </c>
      <c r="AF4" s="80">
        <f aca="true" t="shared" si="11" ref="AF4:AF11">IF(AE4,11-AE4,0)</f>
        <v>6</v>
      </c>
      <c r="AG4" s="7" t="s">
        <v>460</v>
      </c>
      <c r="AH4" s="79">
        <v>1</v>
      </c>
      <c r="AI4" s="80">
        <f aca="true" t="shared" si="12" ref="AI4:AI11">IF(AH4,11-AH4,0)</f>
        <v>10</v>
      </c>
      <c r="AJ4" s="7" t="s">
        <v>461</v>
      </c>
      <c r="AK4" s="82">
        <v>2</v>
      </c>
      <c r="AL4" s="81">
        <f aca="true" t="shared" si="13" ref="AL4:AL11">IF(AK4,11-AK4,0)</f>
        <v>9</v>
      </c>
      <c r="AM4" s="12" t="s">
        <v>462</v>
      </c>
      <c r="AN4" s="82"/>
      <c r="AO4" s="81">
        <f aca="true" t="shared" si="14" ref="AO4:AO11">IF(AN4,11-AN4,0)</f>
        <v>0</v>
      </c>
      <c r="AP4" s="12"/>
      <c r="AQ4" s="7"/>
      <c r="AR4" s="84">
        <f aca="true" t="shared" si="15" ref="AR4:AR11">VALUE(H4)</f>
        <v>7</v>
      </c>
      <c r="AS4" s="84">
        <f aca="true" t="shared" si="16" ref="AS4:AS11">VALUE(K4)</f>
        <v>10</v>
      </c>
      <c r="AT4" s="84">
        <f aca="true" t="shared" si="17" ref="AT4:AT11">VALUE(N4)</f>
        <v>8</v>
      </c>
      <c r="AU4" s="84">
        <f aca="true" t="shared" si="18" ref="AU4:AU11">VALUE(Q4)</f>
        <v>9</v>
      </c>
      <c r="AV4" s="84">
        <f aca="true" t="shared" si="19" ref="AV4:AV11">VALUE(T4)</f>
        <v>9</v>
      </c>
      <c r="AW4" s="84">
        <f aca="true" t="shared" si="20" ref="AW4:AW11">VALUE(W4)</f>
        <v>10</v>
      </c>
      <c r="AX4" s="84">
        <f aca="true" t="shared" si="21" ref="AX4:AX11">VALUE(Z4)</f>
        <v>8</v>
      </c>
      <c r="AY4" s="84">
        <f aca="true" t="shared" si="22" ref="AY4:AY11">VALUE(AC4)</f>
        <v>0</v>
      </c>
      <c r="AZ4" s="84">
        <f aca="true" t="shared" si="23" ref="AZ4:AZ11">VALUE(AF4)</f>
        <v>6</v>
      </c>
      <c r="BA4" s="84">
        <f aca="true" t="shared" si="24" ref="BA4:BA11">VALUE(AI4)</f>
        <v>10</v>
      </c>
      <c r="BB4" s="84">
        <f aca="true" t="shared" si="25" ref="BB4:BB11">VALUE(AL4)</f>
        <v>9</v>
      </c>
      <c r="BC4" s="84">
        <f aca="true" t="shared" si="26" ref="BC4:BC11">VALUE(AO4)</f>
        <v>0</v>
      </c>
      <c r="BD4" s="15">
        <f aca="true" t="shared" si="27" ref="BD4:BD11">LARGE(AR4:BC4,1)+LARGE(AR4:BC4,2)+LARGE(AR4:BC4,3)+LARGE(AR4:BC4,4)+LARGE(AR4:BC4,5)+LARGE(AR4:BC4,6)+LARGE(AR4:BC4,7)+LARGE(AR4:BC4,8)</f>
        <v>73</v>
      </c>
      <c r="IJ4" s="15"/>
      <c r="IK4" s="15"/>
      <c r="IL4" s="15"/>
      <c r="IM4" s="15"/>
      <c r="IN4"/>
      <c r="IO4"/>
      <c r="IP4"/>
      <c r="IQ4"/>
      <c r="IR4"/>
      <c r="IS4"/>
      <c r="IT4"/>
      <c r="IU4"/>
      <c r="IV4"/>
    </row>
    <row r="5" spans="1:256" ht="11.25" customHeight="1">
      <c r="A5" s="74">
        <f t="shared" si="0"/>
        <v>2</v>
      </c>
      <c r="B5" s="75">
        <f t="shared" si="1"/>
        <v>60</v>
      </c>
      <c r="C5" s="76">
        <f t="shared" si="2"/>
        <v>6</v>
      </c>
      <c r="D5" s="86" t="s">
        <v>463</v>
      </c>
      <c r="E5" s="116">
        <v>62</v>
      </c>
      <c r="F5" s="86" t="s">
        <v>124</v>
      </c>
      <c r="G5" s="79">
        <v>2</v>
      </c>
      <c r="H5" s="80">
        <f t="shared" si="3"/>
        <v>9</v>
      </c>
      <c r="I5" s="7" t="s">
        <v>464</v>
      </c>
      <c r="J5" s="79"/>
      <c r="K5" s="80">
        <f t="shared" si="4"/>
        <v>0</v>
      </c>
      <c r="L5" s="7"/>
      <c r="M5" s="135">
        <v>2</v>
      </c>
      <c r="N5" s="80">
        <f t="shared" si="5"/>
        <v>9</v>
      </c>
      <c r="O5" s="7" t="s">
        <v>465</v>
      </c>
      <c r="P5" s="79"/>
      <c r="Q5" s="80">
        <f t="shared" si="6"/>
        <v>0</v>
      </c>
      <c r="R5" s="7"/>
      <c r="S5" s="79">
        <v>1</v>
      </c>
      <c r="T5" s="80">
        <f t="shared" si="7"/>
        <v>10</v>
      </c>
      <c r="U5" s="7" t="s">
        <v>466</v>
      </c>
      <c r="V5" s="79"/>
      <c r="W5" s="80">
        <f t="shared" si="8"/>
        <v>0</v>
      </c>
      <c r="X5" s="136"/>
      <c r="Y5" s="135">
        <v>2</v>
      </c>
      <c r="Z5" s="80">
        <f t="shared" si="9"/>
        <v>9</v>
      </c>
      <c r="AA5" s="7" t="s">
        <v>603</v>
      </c>
      <c r="AB5" s="79">
        <v>2</v>
      </c>
      <c r="AC5" s="80">
        <f t="shared" si="10"/>
        <v>9</v>
      </c>
      <c r="AD5" s="7" t="s">
        <v>467</v>
      </c>
      <c r="AE5" s="79">
        <v>3</v>
      </c>
      <c r="AF5" s="80">
        <f t="shared" si="11"/>
        <v>8</v>
      </c>
      <c r="AG5" s="7" t="s">
        <v>468</v>
      </c>
      <c r="AH5" s="79"/>
      <c r="AI5" s="80">
        <f t="shared" si="12"/>
        <v>0</v>
      </c>
      <c r="AJ5" s="7"/>
      <c r="AK5" s="82"/>
      <c r="AL5" s="81">
        <f t="shared" si="13"/>
        <v>0</v>
      </c>
      <c r="AM5" s="12"/>
      <c r="AN5" s="82"/>
      <c r="AO5" s="81">
        <f t="shared" si="14"/>
        <v>0</v>
      </c>
      <c r="AP5" s="12"/>
      <c r="AQ5" s="7"/>
      <c r="AR5" s="84">
        <f t="shared" si="15"/>
        <v>9</v>
      </c>
      <c r="AS5" s="84">
        <f t="shared" si="16"/>
        <v>0</v>
      </c>
      <c r="AT5" s="84">
        <f t="shared" si="17"/>
        <v>9</v>
      </c>
      <c r="AU5" s="84">
        <f t="shared" si="18"/>
        <v>0</v>
      </c>
      <c r="AV5" s="84">
        <f t="shared" si="19"/>
        <v>10</v>
      </c>
      <c r="AW5" s="84">
        <f t="shared" si="20"/>
        <v>0</v>
      </c>
      <c r="AX5" s="84">
        <f t="shared" si="21"/>
        <v>9</v>
      </c>
      <c r="AY5" s="84">
        <f t="shared" si="22"/>
        <v>9</v>
      </c>
      <c r="AZ5" s="84">
        <f t="shared" si="23"/>
        <v>8</v>
      </c>
      <c r="BA5" s="84">
        <f t="shared" si="24"/>
        <v>0</v>
      </c>
      <c r="BB5" s="84">
        <f t="shared" si="25"/>
        <v>0</v>
      </c>
      <c r="BC5" s="84">
        <f t="shared" si="26"/>
        <v>0</v>
      </c>
      <c r="BD5" s="15">
        <f t="shared" si="27"/>
        <v>54</v>
      </c>
      <c r="IJ5" s="15"/>
      <c r="IK5" s="15"/>
      <c r="IL5" s="15"/>
      <c r="IM5" s="15"/>
      <c r="IN5"/>
      <c r="IO5"/>
      <c r="IP5"/>
      <c r="IQ5"/>
      <c r="IR5"/>
      <c r="IS5"/>
      <c r="IT5"/>
      <c r="IU5"/>
      <c r="IV5"/>
    </row>
    <row r="6" spans="1:256" ht="11.25" customHeight="1">
      <c r="A6" s="74">
        <f t="shared" si="0"/>
        <v>3</v>
      </c>
      <c r="B6" s="75">
        <f t="shared" si="1"/>
        <v>33</v>
      </c>
      <c r="C6" s="76">
        <f t="shared" si="2"/>
        <v>3</v>
      </c>
      <c r="D6" s="86" t="s">
        <v>481</v>
      </c>
      <c r="E6" s="116">
        <v>58</v>
      </c>
      <c r="F6" s="86" t="s">
        <v>177</v>
      </c>
      <c r="G6" s="79">
        <v>1</v>
      </c>
      <c r="H6" s="80">
        <f t="shared" si="3"/>
        <v>10</v>
      </c>
      <c r="I6" s="7" t="s">
        <v>442</v>
      </c>
      <c r="J6" s="79"/>
      <c r="K6" s="80">
        <f t="shared" si="4"/>
        <v>0</v>
      </c>
      <c r="L6" s="7"/>
      <c r="M6" s="79">
        <v>1</v>
      </c>
      <c r="N6" s="80">
        <f t="shared" si="5"/>
        <v>10</v>
      </c>
      <c r="O6" s="7" t="s">
        <v>482</v>
      </c>
      <c r="P6" s="79"/>
      <c r="Q6" s="80">
        <f t="shared" si="6"/>
        <v>0</v>
      </c>
      <c r="R6" s="7"/>
      <c r="S6" s="79"/>
      <c r="T6" s="80">
        <f t="shared" si="7"/>
        <v>0</v>
      </c>
      <c r="U6" s="7"/>
      <c r="V6" s="79"/>
      <c r="W6" s="80">
        <f t="shared" si="8"/>
        <v>0</v>
      </c>
      <c r="X6" s="7"/>
      <c r="Y6" s="79"/>
      <c r="Z6" s="80">
        <f t="shared" si="9"/>
        <v>0</v>
      </c>
      <c r="AA6" s="7"/>
      <c r="AB6" s="79"/>
      <c r="AC6" s="80">
        <f t="shared" si="10"/>
        <v>0</v>
      </c>
      <c r="AD6" s="7"/>
      <c r="AE6" s="79">
        <v>1</v>
      </c>
      <c r="AF6" s="80">
        <f t="shared" si="11"/>
        <v>10</v>
      </c>
      <c r="AG6" s="7" t="s">
        <v>273</v>
      </c>
      <c r="AH6" s="79"/>
      <c r="AI6" s="80">
        <f t="shared" si="12"/>
        <v>0</v>
      </c>
      <c r="AJ6" s="7"/>
      <c r="AK6" s="82"/>
      <c r="AL6" s="81">
        <f t="shared" si="13"/>
        <v>0</v>
      </c>
      <c r="AM6" s="12"/>
      <c r="AN6" s="82"/>
      <c r="AO6" s="81">
        <f t="shared" si="14"/>
        <v>0</v>
      </c>
      <c r="AP6" s="12"/>
      <c r="AQ6" s="94"/>
      <c r="AR6" s="84">
        <f t="shared" si="15"/>
        <v>10</v>
      </c>
      <c r="AS6" s="84">
        <f t="shared" si="16"/>
        <v>0</v>
      </c>
      <c r="AT6" s="84">
        <f t="shared" si="17"/>
        <v>10</v>
      </c>
      <c r="AU6" s="84">
        <f t="shared" si="18"/>
        <v>0</v>
      </c>
      <c r="AV6" s="84">
        <f t="shared" si="19"/>
        <v>0</v>
      </c>
      <c r="AW6" s="84">
        <f t="shared" si="20"/>
        <v>0</v>
      </c>
      <c r="AX6" s="84">
        <f t="shared" si="21"/>
        <v>0</v>
      </c>
      <c r="AY6" s="84">
        <f t="shared" si="22"/>
        <v>0</v>
      </c>
      <c r="AZ6" s="84">
        <f t="shared" si="23"/>
        <v>10</v>
      </c>
      <c r="BA6" s="84">
        <f t="shared" si="24"/>
        <v>0</v>
      </c>
      <c r="BB6" s="84">
        <f t="shared" si="25"/>
        <v>0</v>
      </c>
      <c r="BC6" s="84">
        <f t="shared" si="26"/>
        <v>0</v>
      </c>
      <c r="BD6" s="15">
        <f t="shared" si="27"/>
        <v>30</v>
      </c>
      <c r="IJ6" s="15"/>
      <c r="IK6" s="15"/>
      <c r="IL6" s="15"/>
      <c r="IM6" s="15"/>
      <c r="IN6"/>
      <c r="IO6"/>
      <c r="IP6"/>
      <c r="IQ6"/>
      <c r="IR6"/>
      <c r="IS6"/>
      <c r="IT6"/>
      <c r="IU6"/>
      <c r="IV6"/>
    </row>
    <row r="7" spans="1:256" ht="11.25" customHeight="1">
      <c r="A7" s="74">
        <f t="shared" si="0"/>
        <v>4</v>
      </c>
      <c r="B7" s="75">
        <f t="shared" si="1"/>
        <v>32</v>
      </c>
      <c r="C7" s="76">
        <f t="shared" si="2"/>
        <v>3</v>
      </c>
      <c r="D7" s="86" t="s">
        <v>483</v>
      </c>
      <c r="E7" s="116">
        <v>54</v>
      </c>
      <c r="F7" s="86" t="s">
        <v>31</v>
      </c>
      <c r="G7" s="79"/>
      <c r="H7" s="80">
        <f t="shared" si="3"/>
        <v>0</v>
      </c>
      <c r="I7" s="7"/>
      <c r="J7" s="79"/>
      <c r="K7" s="80">
        <f t="shared" si="4"/>
        <v>0</v>
      </c>
      <c r="L7" s="7"/>
      <c r="M7" s="79"/>
      <c r="N7" s="80">
        <f t="shared" si="5"/>
        <v>0</v>
      </c>
      <c r="O7" s="7"/>
      <c r="P7" s="79">
        <v>1</v>
      </c>
      <c r="Q7" s="80">
        <f t="shared" si="6"/>
        <v>10</v>
      </c>
      <c r="R7" s="7" t="s">
        <v>484</v>
      </c>
      <c r="S7" s="79"/>
      <c r="T7" s="80">
        <f t="shared" si="7"/>
        <v>0</v>
      </c>
      <c r="U7" s="7"/>
      <c r="V7" s="79"/>
      <c r="W7" s="80">
        <f t="shared" si="8"/>
        <v>0</v>
      </c>
      <c r="X7" s="7"/>
      <c r="Y7" s="79"/>
      <c r="Z7" s="80">
        <f t="shared" si="9"/>
        <v>0</v>
      </c>
      <c r="AA7" s="7"/>
      <c r="AB7" s="79">
        <v>1</v>
      </c>
      <c r="AC7" s="80">
        <f t="shared" si="10"/>
        <v>10</v>
      </c>
      <c r="AD7" s="7" t="s">
        <v>485</v>
      </c>
      <c r="AE7" s="79">
        <v>2</v>
      </c>
      <c r="AF7" s="80">
        <f t="shared" si="11"/>
        <v>9</v>
      </c>
      <c r="AG7" s="7" t="s">
        <v>486</v>
      </c>
      <c r="AH7" s="79"/>
      <c r="AI7" s="80">
        <f t="shared" si="12"/>
        <v>0</v>
      </c>
      <c r="AJ7" s="7"/>
      <c r="AK7" s="82"/>
      <c r="AL7" s="81">
        <f t="shared" si="13"/>
        <v>0</v>
      </c>
      <c r="AM7" s="12"/>
      <c r="AN7" s="82"/>
      <c r="AO7" s="81">
        <f t="shared" si="14"/>
        <v>0</v>
      </c>
      <c r="AP7" s="12"/>
      <c r="AQ7" s="7"/>
      <c r="AR7" s="84">
        <f t="shared" si="15"/>
        <v>0</v>
      </c>
      <c r="AS7" s="84">
        <f t="shared" si="16"/>
        <v>0</v>
      </c>
      <c r="AT7" s="84">
        <f t="shared" si="17"/>
        <v>0</v>
      </c>
      <c r="AU7" s="84">
        <f t="shared" si="18"/>
        <v>10</v>
      </c>
      <c r="AV7" s="84">
        <f t="shared" si="19"/>
        <v>0</v>
      </c>
      <c r="AW7" s="84">
        <f t="shared" si="20"/>
        <v>0</v>
      </c>
      <c r="AX7" s="84">
        <f t="shared" si="21"/>
        <v>0</v>
      </c>
      <c r="AY7" s="84">
        <f t="shared" si="22"/>
        <v>10</v>
      </c>
      <c r="AZ7" s="84">
        <f t="shared" si="23"/>
        <v>9</v>
      </c>
      <c r="BA7" s="84">
        <f t="shared" si="24"/>
        <v>0</v>
      </c>
      <c r="BB7" s="84">
        <f t="shared" si="25"/>
        <v>0</v>
      </c>
      <c r="BC7" s="84">
        <f t="shared" si="26"/>
        <v>0</v>
      </c>
      <c r="BD7" s="15">
        <f t="shared" si="27"/>
        <v>29</v>
      </c>
      <c r="IJ7" s="15"/>
      <c r="IK7" s="15"/>
      <c r="IL7" s="15"/>
      <c r="IM7" s="15"/>
      <c r="IN7"/>
      <c r="IO7"/>
      <c r="IP7"/>
      <c r="IQ7"/>
      <c r="IR7"/>
      <c r="IS7"/>
      <c r="IT7"/>
      <c r="IU7"/>
      <c r="IV7"/>
    </row>
    <row r="8" spans="1:256" ht="11.25" customHeight="1">
      <c r="A8" s="74">
        <f t="shared" si="0"/>
        <v>5</v>
      </c>
      <c r="B8" s="75">
        <f t="shared" si="1"/>
        <v>11</v>
      </c>
      <c r="C8" s="76">
        <f t="shared" si="2"/>
        <v>1</v>
      </c>
      <c r="D8" s="86" t="s">
        <v>558</v>
      </c>
      <c r="E8" s="116">
        <v>63</v>
      </c>
      <c r="F8" s="86" t="s">
        <v>31</v>
      </c>
      <c r="G8" s="79"/>
      <c r="H8" s="80">
        <f t="shared" si="3"/>
        <v>0</v>
      </c>
      <c r="I8" s="7"/>
      <c r="J8" s="79"/>
      <c r="K8" s="80">
        <f t="shared" si="4"/>
        <v>0</v>
      </c>
      <c r="L8" s="7"/>
      <c r="M8" s="79"/>
      <c r="N8" s="80">
        <f t="shared" si="5"/>
        <v>0</v>
      </c>
      <c r="O8" s="7"/>
      <c r="P8" s="79"/>
      <c r="Q8" s="80">
        <f t="shared" si="6"/>
        <v>0</v>
      </c>
      <c r="R8" s="7"/>
      <c r="S8" s="79"/>
      <c r="T8" s="80">
        <f t="shared" si="7"/>
        <v>0</v>
      </c>
      <c r="U8" s="7"/>
      <c r="V8" s="79"/>
      <c r="W8" s="80">
        <f t="shared" si="8"/>
        <v>0</v>
      </c>
      <c r="X8" s="7"/>
      <c r="Y8" s="79">
        <v>1</v>
      </c>
      <c r="Z8" s="80">
        <f t="shared" si="9"/>
        <v>10</v>
      </c>
      <c r="AA8" s="7" t="s">
        <v>559</v>
      </c>
      <c r="AB8" s="79"/>
      <c r="AC8" s="80">
        <f t="shared" si="10"/>
        <v>0</v>
      </c>
      <c r="AD8" s="7"/>
      <c r="AE8" s="79"/>
      <c r="AF8" s="80">
        <f t="shared" si="11"/>
        <v>0</v>
      </c>
      <c r="AG8" s="7"/>
      <c r="AH8" s="79"/>
      <c r="AI8" s="80">
        <f t="shared" si="12"/>
        <v>0</v>
      </c>
      <c r="AJ8" s="7"/>
      <c r="AK8" s="82"/>
      <c r="AL8" s="81">
        <f t="shared" si="13"/>
        <v>0</v>
      </c>
      <c r="AM8" s="12"/>
      <c r="AN8" s="82"/>
      <c r="AO8" s="81">
        <f t="shared" si="14"/>
        <v>0</v>
      </c>
      <c r="AP8" s="12"/>
      <c r="AQ8" s="7"/>
      <c r="AR8" s="84">
        <f t="shared" si="15"/>
        <v>0</v>
      </c>
      <c r="AS8" s="84">
        <f t="shared" si="16"/>
        <v>0</v>
      </c>
      <c r="AT8" s="84">
        <f t="shared" si="17"/>
        <v>0</v>
      </c>
      <c r="AU8" s="84">
        <f t="shared" si="18"/>
        <v>0</v>
      </c>
      <c r="AV8" s="84">
        <f t="shared" si="19"/>
        <v>0</v>
      </c>
      <c r="AW8" s="84">
        <f t="shared" si="20"/>
        <v>0</v>
      </c>
      <c r="AX8" s="84">
        <f t="shared" si="21"/>
        <v>10</v>
      </c>
      <c r="AY8" s="84">
        <f t="shared" si="22"/>
        <v>0</v>
      </c>
      <c r="AZ8" s="84">
        <f t="shared" si="23"/>
        <v>0</v>
      </c>
      <c r="BA8" s="84">
        <f t="shared" si="24"/>
        <v>0</v>
      </c>
      <c r="BB8" s="84">
        <f t="shared" si="25"/>
        <v>0</v>
      </c>
      <c r="BC8" s="84">
        <f t="shared" si="26"/>
        <v>0</v>
      </c>
      <c r="BD8" s="15">
        <f t="shared" si="27"/>
        <v>10</v>
      </c>
      <c r="IJ8" s="15"/>
      <c r="IK8" s="15"/>
      <c r="IL8" s="15"/>
      <c r="IM8" s="15"/>
      <c r="IN8"/>
      <c r="IO8"/>
      <c r="IP8"/>
      <c r="IQ8"/>
      <c r="IR8"/>
      <c r="IS8"/>
      <c r="IT8"/>
      <c r="IU8"/>
      <c r="IV8"/>
    </row>
    <row r="9" spans="1:256" ht="11.25" customHeight="1">
      <c r="A9" s="74">
        <f t="shared" si="0"/>
        <v>5</v>
      </c>
      <c r="B9" s="75">
        <f aca="true" t="shared" si="28" ref="B9:B48">VALUE(BD9)+C9</f>
        <v>11</v>
      </c>
      <c r="C9" s="76">
        <f aca="true" t="shared" si="29" ref="C9:C48">COUNT(G9,J9,M9,P9,S9,V9,Y9,AB9,AE9,AH9,AK9,AN9)</f>
        <v>1</v>
      </c>
      <c r="D9" s="118" t="s">
        <v>538</v>
      </c>
      <c r="E9" s="116">
        <v>60</v>
      </c>
      <c r="F9" s="118" t="s">
        <v>31</v>
      </c>
      <c r="G9" s="79"/>
      <c r="H9" s="80">
        <f aca="true" t="shared" si="30" ref="H9:H48">IF(G9,11-G9,0)</f>
        <v>0</v>
      </c>
      <c r="I9" s="7"/>
      <c r="J9" s="79"/>
      <c r="K9" s="80">
        <f aca="true" t="shared" si="31" ref="K9:K48">IF(J9,11-J9,0)</f>
        <v>0</v>
      </c>
      <c r="L9" s="7"/>
      <c r="M9" s="79"/>
      <c r="N9" s="80">
        <f aca="true" t="shared" si="32" ref="N9:N48">IF(M9,11-M9,0)</f>
        <v>0</v>
      </c>
      <c r="O9" s="7"/>
      <c r="P9" s="79"/>
      <c r="Q9" s="80">
        <f aca="true" t="shared" si="33" ref="Q9:Q48">IF(P9,11-P9,0)</f>
        <v>0</v>
      </c>
      <c r="R9" s="7"/>
      <c r="S9" s="79"/>
      <c r="T9" s="80">
        <f aca="true" t="shared" si="34" ref="T9:T48">IF(S9,11-S9,0)</f>
        <v>0</v>
      </c>
      <c r="U9" s="7"/>
      <c r="V9" s="79"/>
      <c r="W9" s="80">
        <f aca="true" t="shared" si="35" ref="W9:W48">IF(V9,11-V9,0)</f>
        <v>0</v>
      </c>
      <c r="X9" s="7"/>
      <c r="Y9" s="79"/>
      <c r="Z9" s="80">
        <f aca="true" t="shared" si="36" ref="Z9:Z48">IF(Y9,11-Y9,0)</f>
        <v>0</v>
      </c>
      <c r="AA9" s="7"/>
      <c r="AB9" s="79"/>
      <c r="AC9" s="80">
        <f aca="true" t="shared" si="37" ref="AC9:AC48">IF(AB9,11-AB9,0)</f>
        <v>0</v>
      </c>
      <c r="AD9" s="7"/>
      <c r="AE9" s="79"/>
      <c r="AF9" s="80">
        <f aca="true" t="shared" si="38" ref="AF9:AF48">IF(AE9,11-AE9,0)</f>
        <v>0</v>
      </c>
      <c r="AG9" s="7"/>
      <c r="AH9" s="79"/>
      <c r="AI9" s="80">
        <f aca="true" t="shared" si="39" ref="AI9:AI48">IF(AH9,11-AH9,0)</f>
        <v>0</v>
      </c>
      <c r="AJ9" s="7"/>
      <c r="AK9" s="79">
        <v>1</v>
      </c>
      <c r="AL9" s="80">
        <f aca="true" t="shared" si="40" ref="AL9:AL48">IF(AK9,11-AK9,0)</f>
        <v>10</v>
      </c>
      <c r="AM9" s="12" t="s">
        <v>539</v>
      </c>
      <c r="AN9" s="82"/>
      <c r="AO9" s="81">
        <f aca="true" t="shared" si="41" ref="AO9:AO48">IF(AN9,11-AN9,0)</f>
        <v>0</v>
      </c>
      <c r="AP9" s="12"/>
      <c r="AQ9" s="7"/>
      <c r="AR9" s="84">
        <f aca="true" t="shared" si="42" ref="AR9:AR48">VALUE(H9)</f>
        <v>0</v>
      </c>
      <c r="AS9" s="84">
        <f aca="true" t="shared" si="43" ref="AS9:AS48">VALUE(K9)</f>
        <v>0</v>
      </c>
      <c r="AT9" s="84">
        <f aca="true" t="shared" si="44" ref="AT9:AT48">VALUE(N9)</f>
        <v>0</v>
      </c>
      <c r="AU9" s="84">
        <f aca="true" t="shared" si="45" ref="AU9:AU48">VALUE(Q9)</f>
        <v>0</v>
      </c>
      <c r="AV9" s="84">
        <f aca="true" t="shared" si="46" ref="AV9:AV48">VALUE(T9)</f>
        <v>0</v>
      </c>
      <c r="AW9" s="84">
        <f aca="true" t="shared" si="47" ref="AW9:AW48">VALUE(W9)</f>
        <v>0</v>
      </c>
      <c r="AX9" s="84">
        <f aca="true" t="shared" si="48" ref="AX9:AX48">VALUE(Z9)</f>
        <v>0</v>
      </c>
      <c r="AY9" s="84">
        <f aca="true" t="shared" si="49" ref="AY9:AY48">VALUE(AC9)</f>
        <v>0</v>
      </c>
      <c r="AZ9" s="84">
        <f aca="true" t="shared" si="50" ref="AZ9:AZ48">VALUE(AF9)</f>
        <v>0</v>
      </c>
      <c r="BA9" s="84">
        <f aca="true" t="shared" si="51" ref="BA9:BA48">VALUE(AI9)</f>
        <v>0</v>
      </c>
      <c r="BB9" s="84">
        <f aca="true" t="shared" si="52" ref="BB9:BB48">VALUE(AL9)</f>
        <v>10</v>
      </c>
      <c r="BC9" s="84">
        <f aca="true" t="shared" si="53" ref="BC9:BC48">VALUE(AO9)</f>
        <v>0</v>
      </c>
      <c r="BD9" s="15">
        <f aca="true" t="shared" si="54" ref="BD9:BD48">LARGE(AR9:BC9,1)+LARGE(AR9:BC9,2)+LARGE(AR9:BC9,3)+LARGE(AR9:BC9,4)+LARGE(AR9:BC9,5)+LARGE(AR9:BC9,6)+LARGE(AR9:BC9,7)+LARGE(AR9:BC9,8)</f>
        <v>10</v>
      </c>
      <c r="IJ9" s="15"/>
      <c r="IK9" s="15"/>
      <c r="IL9" s="15"/>
      <c r="IM9" s="15"/>
      <c r="IN9"/>
      <c r="IO9"/>
      <c r="IP9"/>
      <c r="IQ9"/>
      <c r="IR9"/>
      <c r="IS9"/>
      <c r="IT9"/>
      <c r="IU9"/>
      <c r="IV9"/>
    </row>
    <row r="10" spans="1:256" ht="11.25" customHeight="1">
      <c r="A10" s="74">
        <f t="shared" si="0"/>
        <v>7</v>
      </c>
      <c r="B10" s="75">
        <f t="shared" si="1"/>
        <v>9</v>
      </c>
      <c r="C10" s="76">
        <f t="shared" si="2"/>
        <v>1</v>
      </c>
      <c r="D10" s="86" t="s">
        <v>556</v>
      </c>
      <c r="E10" s="116">
        <v>58</v>
      </c>
      <c r="F10" s="86" t="s">
        <v>124</v>
      </c>
      <c r="G10" s="79">
        <v>3</v>
      </c>
      <c r="H10" s="80">
        <f t="shared" si="3"/>
        <v>8</v>
      </c>
      <c r="I10" s="7" t="s">
        <v>557</v>
      </c>
      <c r="J10" s="79"/>
      <c r="K10" s="80">
        <f t="shared" si="4"/>
        <v>0</v>
      </c>
      <c r="L10" s="7"/>
      <c r="M10" s="79"/>
      <c r="N10" s="80">
        <f t="shared" si="5"/>
        <v>0</v>
      </c>
      <c r="O10" s="7"/>
      <c r="P10" s="79"/>
      <c r="Q10" s="80">
        <f t="shared" si="6"/>
        <v>0</v>
      </c>
      <c r="R10" s="7"/>
      <c r="S10" s="79"/>
      <c r="T10" s="80">
        <f t="shared" si="7"/>
        <v>0</v>
      </c>
      <c r="U10" s="7"/>
      <c r="V10" s="79"/>
      <c r="W10" s="80">
        <f t="shared" si="8"/>
        <v>0</v>
      </c>
      <c r="X10" s="7"/>
      <c r="Y10" s="79"/>
      <c r="Z10" s="80">
        <f t="shared" si="9"/>
        <v>0</v>
      </c>
      <c r="AA10" s="7"/>
      <c r="AB10" s="79"/>
      <c r="AC10" s="80">
        <f t="shared" si="10"/>
        <v>0</v>
      </c>
      <c r="AD10" s="7"/>
      <c r="AE10" s="79"/>
      <c r="AF10" s="80">
        <f t="shared" si="11"/>
        <v>0</v>
      </c>
      <c r="AG10" s="7"/>
      <c r="AH10" s="79"/>
      <c r="AI10" s="80">
        <f t="shared" si="12"/>
        <v>0</v>
      </c>
      <c r="AJ10" s="7"/>
      <c r="AK10" s="79"/>
      <c r="AL10" s="80">
        <f t="shared" si="13"/>
        <v>0</v>
      </c>
      <c r="AM10" s="12"/>
      <c r="AN10" s="82"/>
      <c r="AO10" s="81">
        <f t="shared" si="14"/>
        <v>0</v>
      </c>
      <c r="AP10" s="12"/>
      <c r="AQ10" s="7"/>
      <c r="AR10" s="84">
        <f t="shared" si="15"/>
        <v>8</v>
      </c>
      <c r="AS10" s="84">
        <f t="shared" si="16"/>
        <v>0</v>
      </c>
      <c r="AT10" s="84">
        <f t="shared" si="17"/>
        <v>0</v>
      </c>
      <c r="AU10" s="84">
        <f t="shared" si="18"/>
        <v>0</v>
      </c>
      <c r="AV10" s="84">
        <f t="shared" si="19"/>
        <v>0</v>
      </c>
      <c r="AW10" s="84">
        <f t="shared" si="20"/>
        <v>0</v>
      </c>
      <c r="AX10" s="84">
        <f t="shared" si="21"/>
        <v>0</v>
      </c>
      <c r="AY10" s="84">
        <f t="shared" si="22"/>
        <v>0</v>
      </c>
      <c r="AZ10" s="84">
        <f t="shared" si="23"/>
        <v>0</v>
      </c>
      <c r="BA10" s="84">
        <f t="shared" si="24"/>
        <v>0</v>
      </c>
      <c r="BB10" s="84">
        <f t="shared" si="25"/>
        <v>0</v>
      </c>
      <c r="BC10" s="84">
        <f t="shared" si="26"/>
        <v>0</v>
      </c>
      <c r="BD10" s="15">
        <f t="shared" si="27"/>
        <v>8</v>
      </c>
      <c r="IJ10" s="15"/>
      <c r="IK10" s="15"/>
      <c r="IL10" s="15"/>
      <c r="IM10" s="15"/>
      <c r="IN10"/>
      <c r="IO10"/>
      <c r="IP10"/>
      <c r="IQ10"/>
      <c r="IR10"/>
      <c r="IS10"/>
      <c r="IT10"/>
      <c r="IU10"/>
      <c r="IV10"/>
    </row>
    <row r="11" spans="1:256" ht="11.25" customHeight="1">
      <c r="A11" s="74">
        <f t="shared" si="0"/>
        <v>8</v>
      </c>
      <c r="B11" s="75">
        <f t="shared" si="1"/>
        <v>8</v>
      </c>
      <c r="C11" s="76">
        <f t="shared" si="2"/>
        <v>1</v>
      </c>
      <c r="D11" s="77" t="s">
        <v>604</v>
      </c>
      <c r="E11" s="137">
        <v>63</v>
      </c>
      <c r="F11" s="77" t="s">
        <v>31</v>
      </c>
      <c r="G11" s="79"/>
      <c r="H11" s="80">
        <f t="shared" si="3"/>
        <v>0</v>
      </c>
      <c r="I11" s="7"/>
      <c r="J11" s="79"/>
      <c r="K11" s="80">
        <f t="shared" si="4"/>
        <v>0</v>
      </c>
      <c r="L11" s="7"/>
      <c r="M11" s="79"/>
      <c r="N11" s="80">
        <f t="shared" si="5"/>
        <v>0</v>
      </c>
      <c r="O11" s="7"/>
      <c r="P11" s="79"/>
      <c r="Q11" s="80">
        <f t="shared" si="6"/>
        <v>0</v>
      </c>
      <c r="R11" s="7"/>
      <c r="S11" s="79"/>
      <c r="T11" s="80">
        <f t="shared" si="7"/>
        <v>0</v>
      </c>
      <c r="U11" s="7"/>
      <c r="V11" s="79"/>
      <c r="W11" s="80">
        <f t="shared" si="8"/>
        <v>0</v>
      </c>
      <c r="X11" s="7"/>
      <c r="Y11" s="79">
        <v>4</v>
      </c>
      <c r="Z11" s="80">
        <f t="shared" si="9"/>
        <v>7</v>
      </c>
      <c r="AA11" s="7" t="s">
        <v>605</v>
      </c>
      <c r="AB11" s="79"/>
      <c r="AC11" s="80">
        <f t="shared" si="10"/>
        <v>0</v>
      </c>
      <c r="AD11" s="7"/>
      <c r="AE11" s="79"/>
      <c r="AF11" s="80">
        <f t="shared" si="11"/>
        <v>0</v>
      </c>
      <c r="AG11" s="7"/>
      <c r="AH11" s="79"/>
      <c r="AI11" s="80">
        <f t="shared" si="12"/>
        <v>0</v>
      </c>
      <c r="AJ11" s="7"/>
      <c r="AK11" s="82"/>
      <c r="AL11" s="81">
        <f t="shared" si="13"/>
        <v>0</v>
      </c>
      <c r="AM11" s="12"/>
      <c r="AN11" s="82"/>
      <c r="AO11" s="81">
        <f t="shared" si="14"/>
        <v>0</v>
      </c>
      <c r="AP11" s="12"/>
      <c r="AQ11" s="7"/>
      <c r="AR11" s="84">
        <f t="shared" si="15"/>
        <v>0</v>
      </c>
      <c r="AS11" s="84">
        <f t="shared" si="16"/>
        <v>0</v>
      </c>
      <c r="AT11" s="84">
        <f t="shared" si="17"/>
        <v>0</v>
      </c>
      <c r="AU11" s="84">
        <f t="shared" si="18"/>
        <v>0</v>
      </c>
      <c r="AV11" s="84">
        <f t="shared" si="19"/>
        <v>0</v>
      </c>
      <c r="AW11" s="84">
        <f t="shared" si="20"/>
        <v>0</v>
      </c>
      <c r="AX11" s="84">
        <f t="shared" si="21"/>
        <v>7</v>
      </c>
      <c r="AY11" s="84">
        <f t="shared" si="22"/>
        <v>0</v>
      </c>
      <c r="AZ11" s="84">
        <f t="shared" si="23"/>
        <v>0</v>
      </c>
      <c r="BA11" s="84">
        <f t="shared" si="24"/>
        <v>0</v>
      </c>
      <c r="BB11" s="84">
        <f t="shared" si="25"/>
        <v>0</v>
      </c>
      <c r="BC11" s="84">
        <f t="shared" si="26"/>
        <v>0</v>
      </c>
      <c r="BD11" s="15">
        <f t="shared" si="27"/>
        <v>7</v>
      </c>
      <c r="IJ11" s="15"/>
      <c r="IK11" s="15"/>
      <c r="IL11" s="15"/>
      <c r="IM11" s="15"/>
      <c r="IN11"/>
      <c r="IO11"/>
      <c r="IP11"/>
      <c r="IQ11"/>
      <c r="IR11"/>
      <c r="IS11"/>
      <c r="IT11"/>
      <c r="IU11"/>
      <c r="IV11"/>
    </row>
    <row r="12" spans="1:256" ht="11.25" customHeight="1">
      <c r="A12" s="74">
        <f t="shared" si="0"/>
        <v>8</v>
      </c>
      <c r="B12" s="75">
        <f t="shared" si="28"/>
        <v>8</v>
      </c>
      <c r="C12" s="76">
        <f t="shared" si="29"/>
        <v>1</v>
      </c>
      <c r="D12" s="118" t="s">
        <v>532</v>
      </c>
      <c r="E12" s="116">
        <v>47</v>
      </c>
      <c r="F12" s="118" t="s">
        <v>124</v>
      </c>
      <c r="G12" s="79"/>
      <c r="H12" s="80">
        <f t="shared" si="30"/>
        <v>0</v>
      </c>
      <c r="I12" s="7"/>
      <c r="J12" s="79"/>
      <c r="K12" s="80">
        <f t="shared" si="31"/>
        <v>0</v>
      </c>
      <c r="L12" s="7"/>
      <c r="M12" s="79"/>
      <c r="N12" s="80">
        <f t="shared" si="32"/>
        <v>0</v>
      </c>
      <c r="O12" s="7"/>
      <c r="P12" s="79"/>
      <c r="Q12" s="80">
        <f t="shared" si="33"/>
        <v>0</v>
      </c>
      <c r="R12" s="7"/>
      <c r="S12" s="79"/>
      <c r="T12" s="80">
        <f t="shared" si="34"/>
        <v>0</v>
      </c>
      <c r="U12" s="7"/>
      <c r="V12" s="79"/>
      <c r="W12" s="80">
        <f t="shared" si="35"/>
        <v>0</v>
      </c>
      <c r="X12" s="7"/>
      <c r="Y12" s="79"/>
      <c r="Z12" s="80">
        <f t="shared" si="36"/>
        <v>0</v>
      </c>
      <c r="AA12" s="7"/>
      <c r="AB12" s="79"/>
      <c r="AC12" s="80">
        <f t="shared" si="37"/>
        <v>0</v>
      </c>
      <c r="AD12" s="7"/>
      <c r="AE12" s="79">
        <v>4</v>
      </c>
      <c r="AF12" s="80">
        <f t="shared" si="38"/>
        <v>7</v>
      </c>
      <c r="AG12" s="7" t="s">
        <v>533</v>
      </c>
      <c r="AH12" s="79"/>
      <c r="AI12" s="80">
        <f t="shared" si="39"/>
        <v>0</v>
      </c>
      <c r="AJ12" s="7"/>
      <c r="AK12" s="79"/>
      <c r="AL12" s="80">
        <f t="shared" si="40"/>
        <v>0</v>
      </c>
      <c r="AM12" s="12"/>
      <c r="AN12" s="82"/>
      <c r="AO12" s="81">
        <f t="shared" si="41"/>
        <v>0</v>
      </c>
      <c r="AP12" s="12"/>
      <c r="AQ12" s="7"/>
      <c r="AR12" s="84">
        <f t="shared" si="42"/>
        <v>0</v>
      </c>
      <c r="AS12" s="84">
        <f t="shared" si="43"/>
        <v>0</v>
      </c>
      <c r="AT12" s="84">
        <f t="shared" si="44"/>
        <v>0</v>
      </c>
      <c r="AU12" s="84">
        <f t="shared" si="45"/>
        <v>0</v>
      </c>
      <c r="AV12" s="84">
        <f t="shared" si="46"/>
        <v>0</v>
      </c>
      <c r="AW12" s="84">
        <f t="shared" si="47"/>
        <v>0</v>
      </c>
      <c r="AX12" s="84">
        <f t="shared" si="48"/>
        <v>0</v>
      </c>
      <c r="AY12" s="84">
        <f t="shared" si="49"/>
        <v>0</v>
      </c>
      <c r="AZ12" s="84">
        <f t="shared" si="50"/>
        <v>7</v>
      </c>
      <c r="BA12" s="84">
        <f t="shared" si="51"/>
        <v>0</v>
      </c>
      <c r="BB12" s="84">
        <f t="shared" si="52"/>
        <v>0</v>
      </c>
      <c r="BC12" s="84">
        <f t="shared" si="53"/>
        <v>0</v>
      </c>
      <c r="BD12" s="15">
        <f t="shared" si="54"/>
        <v>7</v>
      </c>
      <c r="IJ12" s="15"/>
      <c r="IK12" s="15"/>
      <c r="IL12" s="15"/>
      <c r="IM12" s="15"/>
      <c r="IN12"/>
      <c r="IO12"/>
      <c r="IP12"/>
      <c r="IQ12"/>
      <c r="IR12"/>
      <c r="IS12"/>
      <c r="IT12"/>
      <c r="IU12"/>
      <c r="IV12"/>
    </row>
    <row r="13" spans="1:256" ht="11.25" customHeight="1">
      <c r="A13" s="74">
        <f t="shared" si="0"/>
        <v>10</v>
      </c>
      <c r="B13" s="75">
        <f t="shared" si="1"/>
        <v>0</v>
      </c>
      <c r="C13" s="76">
        <f t="shared" si="2"/>
        <v>0</v>
      </c>
      <c r="D13" s="86" t="s">
        <v>606</v>
      </c>
      <c r="E13" s="116">
        <v>57</v>
      </c>
      <c r="F13" s="86" t="s">
        <v>31</v>
      </c>
      <c r="G13" s="79"/>
      <c r="H13" s="80">
        <f t="shared" si="3"/>
        <v>0</v>
      </c>
      <c r="I13" s="7"/>
      <c r="J13" s="79"/>
      <c r="K13" s="80">
        <f t="shared" si="4"/>
        <v>0</v>
      </c>
      <c r="L13" s="7"/>
      <c r="M13" s="79"/>
      <c r="N13" s="80">
        <f t="shared" si="5"/>
        <v>0</v>
      </c>
      <c r="O13" s="7"/>
      <c r="P13" s="79"/>
      <c r="Q13" s="80">
        <f t="shared" si="6"/>
        <v>0</v>
      </c>
      <c r="R13" s="7"/>
      <c r="S13" s="79"/>
      <c r="T13" s="80">
        <f t="shared" si="7"/>
        <v>0</v>
      </c>
      <c r="U13" s="7"/>
      <c r="V13" s="79"/>
      <c r="W13" s="80">
        <f t="shared" si="8"/>
        <v>0</v>
      </c>
      <c r="X13" s="7"/>
      <c r="Y13" s="79"/>
      <c r="Z13" s="80">
        <f t="shared" si="9"/>
        <v>0</v>
      </c>
      <c r="AA13" s="7"/>
      <c r="AB13" s="79"/>
      <c r="AC13" s="80">
        <f t="shared" si="37"/>
        <v>0</v>
      </c>
      <c r="AD13" s="94"/>
      <c r="AE13" s="79"/>
      <c r="AF13" s="80">
        <f t="shared" si="38"/>
        <v>0</v>
      </c>
      <c r="AG13" s="7"/>
      <c r="AH13" s="79"/>
      <c r="AI13" s="80">
        <f t="shared" si="39"/>
        <v>0</v>
      </c>
      <c r="AJ13" s="7"/>
      <c r="AK13" s="82"/>
      <c r="AL13" s="81">
        <f t="shared" si="40"/>
        <v>0</v>
      </c>
      <c r="AM13" s="12"/>
      <c r="AN13" s="82"/>
      <c r="AO13" s="81">
        <f t="shared" si="41"/>
        <v>0</v>
      </c>
      <c r="AP13" s="12"/>
      <c r="AQ13" s="7"/>
      <c r="AR13" s="84">
        <f t="shared" si="42"/>
        <v>0</v>
      </c>
      <c r="AS13" s="84">
        <f t="shared" si="43"/>
        <v>0</v>
      </c>
      <c r="AT13" s="84">
        <f t="shared" si="44"/>
        <v>0</v>
      </c>
      <c r="AU13" s="84">
        <f t="shared" si="45"/>
        <v>0</v>
      </c>
      <c r="AV13" s="84">
        <f t="shared" si="46"/>
        <v>0</v>
      </c>
      <c r="AW13" s="84">
        <f t="shared" si="47"/>
        <v>0</v>
      </c>
      <c r="AX13" s="84">
        <f t="shared" si="48"/>
        <v>0</v>
      </c>
      <c r="AY13" s="84">
        <f t="shared" si="49"/>
        <v>0</v>
      </c>
      <c r="AZ13" s="84">
        <f t="shared" si="50"/>
        <v>0</v>
      </c>
      <c r="BA13" s="84">
        <f t="shared" si="51"/>
        <v>0</v>
      </c>
      <c r="BB13" s="84">
        <f t="shared" si="52"/>
        <v>0</v>
      </c>
      <c r="BC13" s="84">
        <f t="shared" si="53"/>
        <v>0</v>
      </c>
      <c r="BD13" s="15">
        <f t="shared" si="54"/>
        <v>0</v>
      </c>
      <c r="IJ13" s="15"/>
      <c r="IK13" s="15"/>
      <c r="IL13" s="15"/>
      <c r="IM13" s="15"/>
      <c r="IN13"/>
      <c r="IO13"/>
      <c r="IP13"/>
      <c r="IQ13"/>
      <c r="IR13"/>
      <c r="IS13"/>
      <c r="IT13"/>
      <c r="IU13"/>
      <c r="IV13"/>
    </row>
    <row r="14" spans="1:256" ht="11.25" customHeight="1">
      <c r="A14" s="74">
        <f t="shared" si="0"/>
        <v>10</v>
      </c>
      <c r="B14" s="75">
        <f t="shared" si="1"/>
        <v>0</v>
      </c>
      <c r="C14" s="76">
        <f t="shared" si="2"/>
        <v>0</v>
      </c>
      <c r="D14" s="86" t="s">
        <v>607</v>
      </c>
      <c r="E14" s="116">
        <v>57</v>
      </c>
      <c r="F14" s="86" t="s">
        <v>124</v>
      </c>
      <c r="G14" s="79"/>
      <c r="H14" s="80">
        <f t="shared" si="3"/>
        <v>0</v>
      </c>
      <c r="I14" s="7"/>
      <c r="J14" s="79"/>
      <c r="K14" s="80">
        <f t="shared" si="4"/>
        <v>0</v>
      </c>
      <c r="L14" s="7"/>
      <c r="M14" s="138"/>
      <c r="N14" s="80">
        <f t="shared" si="5"/>
        <v>0</v>
      </c>
      <c r="O14" s="7"/>
      <c r="P14" s="79"/>
      <c r="Q14" s="80">
        <f t="shared" si="6"/>
        <v>0</v>
      </c>
      <c r="R14" s="7"/>
      <c r="S14" s="79"/>
      <c r="T14" s="80">
        <f t="shared" si="7"/>
        <v>0</v>
      </c>
      <c r="U14" s="7"/>
      <c r="V14" s="79"/>
      <c r="W14" s="80">
        <f t="shared" si="8"/>
        <v>0</v>
      </c>
      <c r="X14" s="7"/>
      <c r="Y14" s="79"/>
      <c r="Z14" s="80">
        <f t="shared" si="9"/>
        <v>0</v>
      </c>
      <c r="AA14" s="7"/>
      <c r="AB14" s="79"/>
      <c r="AC14" s="80">
        <f t="shared" si="37"/>
        <v>0</v>
      </c>
      <c r="AD14" s="7"/>
      <c r="AE14" s="79"/>
      <c r="AF14" s="80">
        <f t="shared" si="38"/>
        <v>0</v>
      </c>
      <c r="AG14" s="7"/>
      <c r="AH14" s="79"/>
      <c r="AI14" s="80">
        <f t="shared" si="39"/>
        <v>0</v>
      </c>
      <c r="AJ14" s="7"/>
      <c r="AK14" s="82"/>
      <c r="AL14" s="81">
        <f t="shared" si="40"/>
        <v>0</v>
      </c>
      <c r="AM14" s="12"/>
      <c r="AN14" s="82"/>
      <c r="AO14" s="81">
        <f t="shared" si="41"/>
        <v>0</v>
      </c>
      <c r="AP14" s="12"/>
      <c r="AQ14" s="7"/>
      <c r="AR14" s="84">
        <f t="shared" si="42"/>
        <v>0</v>
      </c>
      <c r="AS14" s="84">
        <f t="shared" si="43"/>
        <v>0</v>
      </c>
      <c r="AT14" s="84">
        <f t="shared" si="44"/>
        <v>0</v>
      </c>
      <c r="AU14" s="84">
        <f t="shared" si="45"/>
        <v>0</v>
      </c>
      <c r="AV14" s="84">
        <f t="shared" si="46"/>
        <v>0</v>
      </c>
      <c r="AW14" s="84">
        <f t="shared" si="47"/>
        <v>0</v>
      </c>
      <c r="AX14" s="84">
        <f t="shared" si="48"/>
        <v>0</v>
      </c>
      <c r="AY14" s="84">
        <f t="shared" si="49"/>
        <v>0</v>
      </c>
      <c r="AZ14" s="84">
        <f t="shared" si="50"/>
        <v>0</v>
      </c>
      <c r="BA14" s="84">
        <f t="shared" si="51"/>
        <v>0</v>
      </c>
      <c r="BB14" s="84">
        <f t="shared" si="52"/>
        <v>0</v>
      </c>
      <c r="BC14" s="84">
        <f t="shared" si="53"/>
        <v>0</v>
      </c>
      <c r="BD14" s="15">
        <f t="shared" si="54"/>
        <v>0</v>
      </c>
      <c r="IJ14" s="15"/>
      <c r="IK14" s="15"/>
      <c r="IL14" s="15"/>
      <c r="IM14" s="15"/>
      <c r="IN14"/>
      <c r="IO14"/>
      <c r="IP14"/>
      <c r="IQ14"/>
      <c r="IR14"/>
      <c r="IS14"/>
      <c r="IT14"/>
      <c r="IU14"/>
      <c r="IV14"/>
    </row>
    <row r="15" spans="1:256" ht="11.25" customHeight="1">
      <c r="A15" s="74">
        <f t="shared" si="0"/>
        <v>10</v>
      </c>
      <c r="B15" s="75">
        <f t="shared" si="1"/>
        <v>0</v>
      </c>
      <c r="C15" s="76">
        <f t="shared" si="2"/>
        <v>0</v>
      </c>
      <c r="D15" s="86" t="s">
        <v>608</v>
      </c>
      <c r="E15" s="116">
        <v>58</v>
      </c>
      <c r="F15" s="86" t="s">
        <v>247</v>
      </c>
      <c r="G15" s="79"/>
      <c r="H15" s="80">
        <f t="shared" si="3"/>
        <v>0</v>
      </c>
      <c r="I15" s="7"/>
      <c r="J15" s="79"/>
      <c r="K15" s="80">
        <f t="shared" si="4"/>
        <v>0</v>
      </c>
      <c r="L15" s="7"/>
      <c r="M15" s="79"/>
      <c r="N15" s="80">
        <f t="shared" si="5"/>
        <v>0</v>
      </c>
      <c r="O15" s="7"/>
      <c r="P15" s="79"/>
      <c r="Q15" s="80">
        <f t="shared" si="6"/>
        <v>0</v>
      </c>
      <c r="R15" s="7"/>
      <c r="S15" s="79"/>
      <c r="T15" s="80">
        <f t="shared" si="7"/>
        <v>0</v>
      </c>
      <c r="U15" s="7"/>
      <c r="V15" s="79"/>
      <c r="W15" s="80">
        <f t="shared" si="8"/>
        <v>0</v>
      </c>
      <c r="X15" s="7"/>
      <c r="Y15" s="79"/>
      <c r="Z15" s="80">
        <f t="shared" si="9"/>
        <v>0</v>
      </c>
      <c r="AA15" s="7"/>
      <c r="AB15" s="79"/>
      <c r="AC15" s="80">
        <f t="shared" si="37"/>
        <v>0</v>
      </c>
      <c r="AD15" s="7"/>
      <c r="AE15" s="79"/>
      <c r="AF15" s="80">
        <f t="shared" si="38"/>
        <v>0</v>
      </c>
      <c r="AG15" s="7"/>
      <c r="AH15" s="79"/>
      <c r="AI15" s="80">
        <f t="shared" si="39"/>
        <v>0</v>
      </c>
      <c r="AJ15" s="7"/>
      <c r="AK15" s="79"/>
      <c r="AL15" s="80">
        <f t="shared" si="40"/>
        <v>0</v>
      </c>
      <c r="AM15" s="12"/>
      <c r="AN15" s="82"/>
      <c r="AO15" s="81">
        <f t="shared" si="41"/>
        <v>0</v>
      </c>
      <c r="AP15" s="12"/>
      <c r="AQ15" s="7"/>
      <c r="AR15" s="84">
        <f t="shared" si="42"/>
        <v>0</v>
      </c>
      <c r="AS15" s="84">
        <f t="shared" si="43"/>
        <v>0</v>
      </c>
      <c r="AT15" s="84">
        <f t="shared" si="44"/>
        <v>0</v>
      </c>
      <c r="AU15" s="84">
        <f t="shared" si="45"/>
        <v>0</v>
      </c>
      <c r="AV15" s="84">
        <f t="shared" si="46"/>
        <v>0</v>
      </c>
      <c r="AW15" s="84">
        <f t="shared" si="47"/>
        <v>0</v>
      </c>
      <c r="AX15" s="84">
        <f t="shared" si="48"/>
        <v>0</v>
      </c>
      <c r="AY15" s="84">
        <f t="shared" si="49"/>
        <v>0</v>
      </c>
      <c r="AZ15" s="84">
        <f t="shared" si="50"/>
        <v>0</v>
      </c>
      <c r="BA15" s="84">
        <f t="shared" si="51"/>
        <v>0</v>
      </c>
      <c r="BB15" s="84">
        <f t="shared" si="52"/>
        <v>0</v>
      </c>
      <c r="BC15" s="84">
        <f t="shared" si="53"/>
        <v>0</v>
      </c>
      <c r="BD15" s="15">
        <f t="shared" si="54"/>
        <v>0</v>
      </c>
      <c r="IJ15" s="15"/>
      <c r="IK15" s="15"/>
      <c r="IL15" s="15"/>
      <c r="IM15" s="15"/>
      <c r="IN15"/>
      <c r="IO15"/>
      <c r="IP15"/>
      <c r="IQ15"/>
      <c r="IR15"/>
      <c r="IS15"/>
      <c r="IT15"/>
      <c r="IU15"/>
      <c r="IV15"/>
    </row>
    <row r="16" spans="1:256" ht="11.25" customHeight="1">
      <c r="A16" s="74">
        <f t="shared" si="0"/>
        <v>10</v>
      </c>
      <c r="B16" s="75">
        <f t="shared" si="28"/>
        <v>0</v>
      </c>
      <c r="C16" s="76">
        <f t="shared" si="29"/>
        <v>0</v>
      </c>
      <c r="D16" s="118"/>
      <c r="E16" s="116"/>
      <c r="F16" s="118"/>
      <c r="G16" s="79"/>
      <c r="H16" s="80">
        <f t="shared" si="30"/>
        <v>0</v>
      </c>
      <c r="I16" s="7"/>
      <c r="J16" s="79"/>
      <c r="K16" s="80">
        <f t="shared" si="31"/>
        <v>0</v>
      </c>
      <c r="L16" s="7"/>
      <c r="M16" s="79"/>
      <c r="N16" s="80">
        <f t="shared" si="32"/>
        <v>0</v>
      </c>
      <c r="O16" s="7"/>
      <c r="P16" s="79"/>
      <c r="Q16" s="80">
        <f t="shared" si="33"/>
        <v>0</v>
      </c>
      <c r="R16" s="7"/>
      <c r="S16" s="79"/>
      <c r="T16" s="80">
        <f t="shared" si="34"/>
        <v>0</v>
      </c>
      <c r="U16" s="7"/>
      <c r="V16" s="79"/>
      <c r="W16" s="80">
        <f t="shared" si="35"/>
        <v>0</v>
      </c>
      <c r="X16" s="7"/>
      <c r="Y16" s="79"/>
      <c r="Z16" s="80">
        <f t="shared" si="36"/>
        <v>0</v>
      </c>
      <c r="AA16" s="7"/>
      <c r="AB16" s="79"/>
      <c r="AC16" s="80">
        <f t="shared" si="37"/>
        <v>0</v>
      </c>
      <c r="AD16" s="7"/>
      <c r="AE16" s="79"/>
      <c r="AF16" s="80">
        <f t="shared" si="38"/>
        <v>0</v>
      </c>
      <c r="AG16" s="7"/>
      <c r="AH16" s="79"/>
      <c r="AI16" s="80">
        <f t="shared" si="39"/>
        <v>0</v>
      </c>
      <c r="AJ16" s="7"/>
      <c r="AK16" s="79"/>
      <c r="AL16" s="80">
        <f t="shared" si="40"/>
        <v>0</v>
      </c>
      <c r="AM16" s="12"/>
      <c r="AN16" s="82"/>
      <c r="AO16" s="81">
        <f t="shared" si="41"/>
        <v>0</v>
      </c>
      <c r="AP16" s="12"/>
      <c r="AQ16" s="7"/>
      <c r="AR16" s="84">
        <f t="shared" si="42"/>
        <v>0</v>
      </c>
      <c r="AS16" s="84">
        <f t="shared" si="43"/>
        <v>0</v>
      </c>
      <c r="AT16" s="84">
        <f t="shared" si="44"/>
        <v>0</v>
      </c>
      <c r="AU16" s="84">
        <f t="shared" si="45"/>
        <v>0</v>
      </c>
      <c r="AV16" s="84">
        <f t="shared" si="46"/>
        <v>0</v>
      </c>
      <c r="AW16" s="84">
        <f t="shared" si="47"/>
        <v>0</v>
      </c>
      <c r="AX16" s="84">
        <f t="shared" si="48"/>
        <v>0</v>
      </c>
      <c r="AY16" s="84">
        <f t="shared" si="49"/>
        <v>0</v>
      </c>
      <c r="AZ16" s="84">
        <f t="shared" si="50"/>
        <v>0</v>
      </c>
      <c r="BA16" s="84">
        <f t="shared" si="51"/>
        <v>0</v>
      </c>
      <c r="BB16" s="84">
        <f t="shared" si="52"/>
        <v>0</v>
      </c>
      <c r="BC16" s="84">
        <f t="shared" si="53"/>
        <v>0</v>
      </c>
      <c r="BD16" s="15">
        <f t="shared" si="54"/>
        <v>0</v>
      </c>
      <c r="IJ16" s="15"/>
      <c r="IK16" s="15"/>
      <c r="IL16" s="15"/>
      <c r="IM16" s="15"/>
      <c r="IN16"/>
      <c r="IO16"/>
      <c r="IP16"/>
      <c r="IQ16"/>
      <c r="IR16"/>
      <c r="IS16"/>
      <c r="IT16"/>
      <c r="IU16"/>
      <c r="IV16"/>
    </row>
    <row r="17" spans="1:256" ht="11.25" customHeight="1">
      <c r="A17" s="74">
        <f t="shared" si="0"/>
        <v>10</v>
      </c>
      <c r="B17" s="75">
        <f t="shared" si="28"/>
        <v>0</v>
      </c>
      <c r="C17" s="76">
        <f t="shared" si="29"/>
        <v>0</v>
      </c>
      <c r="D17" s="118"/>
      <c r="E17" s="116"/>
      <c r="F17" s="118"/>
      <c r="G17" s="79"/>
      <c r="H17" s="80">
        <f t="shared" si="30"/>
        <v>0</v>
      </c>
      <c r="I17" s="7"/>
      <c r="J17" s="79"/>
      <c r="K17" s="80">
        <f t="shared" si="31"/>
        <v>0</v>
      </c>
      <c r="L17" s="7"/>
      <c r="M17" s="79"/>
      <c r="N17" s="80">
        <f t="shared" si="32"/>
        <v>0</v>
      </c>
      <c r="O17" s="7"/>
      <c r="P17" s="79"/>
      <c r="Q17" s="80">
        <f t="shared" si="33"/>
        <v>0</v>
      </c>
      <c r="R17" s="7"/>
      <c r="S17" s="79"/>
      <c r="T17" s="80">
        <f t="shared" si="34"/>
        <v>0</v>
      </c>
      <c r="U17" s="7"/>
      <c r="V17" s="79"/>
      <c r="W17" s="80">
        <f t="shared" si="35"/>
        <v>0</v>
      </c>
      <c r="X17" s="7"/>
      <c r="Y17" s="79"/>
      <c r="Z17" s="80">
        <f t="shared" si="36"/>
        <v>0</v>
      </c>
      <c r="AA17" s="7"/>
      <c r="AB17" s="79"/>
      <c r="AC17" s="80">
        <f t="shared" si="37"/>
        <v>0</v>
      </c>
      <c r="AD17" s="7"/>
      <c r="AE17" s="79"/>
      <c r="AF17" s="80">
        <f t="shared" si="38"/>
        <v>0</v>
      </c>
      <c r="AG17" s="7"/>
      <c r="AH17" s="79"/>
      <c r="AI17" s="80">
        <f t="shared" si="39"/>
        <v>0</v>
      </c>
      <c r="AJ17" s="7"/>
      <c r="AK17" s="79"/>
      <c r="AL17" s="80">
        <f t="shared" si="40"/>
        <v>0</v>
      </c>
      <c r="AM17" s="12"/>
      <c r="AN17" s="82"/>
      <c r="AO17" s="81">
        <f t="shared" si="41"/>
        <v>0</v>
      </c>
      <c r="AP17" s="12"/>
      <c r="AQ17" s="7"/>
      <c r="AR17" s="84">
        <f t="shared" si="42"/>
        <v>0</v>
      </c>
      <c r="AS17" s="84">
        <f t="shared" si="43"/>
        <v>0</v>
      </c>
      <c r="AT17" s="84">
        <f t="shared" si="44"/>
        <v>0</v>
      </c>
      <c r="AU17" s="84">
        <f t="shared" si="45"/>
        <v>0</v>
      </c>
      <c r="AV17" s="84">
        <f t="shared" si="46"/>
        <v>0</v>
      </c>
      <c r="AW17" s="84">
        <f t="shared" si="47"/>
        <v>0</v>
      </c>
      <c r="AX17" s="84">
        <f t="shared" si="48"/>
        <v>0</v>
      </c>
      <c r="AY17" s="84">
        <f t="shared" si="49"/>
        <v>0</v>
      </c>
      <c r="AZ17" s="84">
        <f t="shared" si="50"/>
        <v>0</v>
      </c>
      <c r="BA17" s="84">
        <f t="shared" si="51"/>
        <v>0</v>
      </c>
      <c r="BB17" s="84">
        <f t="shared" si="52"/>
        <v>0</v>
      </c>
      <c r="BC17" s="84">
        <f t="shared" si="53"/>
        <v>0</v>
      </c>
      <c r="BD17" s="15">
        <f t="shared" si="54"/>
        <v>0</v>
      </c>
      <c r="IJ17" s="15"/>
      <c r="IK17" s="15"/>
      <c r="IL17" s="15"/>
      <c r="IM17" s="15"/>
      <c r="IN17"/>
      <c r="IO17"/>
      <c r="IP17"/>
      <c r="IQ17"/>
      <c r="IR17"/>
      <c r="IS17"/>
      <c r="IT17"/>
      <c r="IU17"/>
      <c r="IV17"/>
    </row>
    <row r="18" spans="1:256" ht="11.25" customHeight="1">
      <c r="A18" s="74">
        <f t="shared" si="0"/>
        <v>10</v>
      </c>
      <c r="B18" s="75">
        <f t="shared" si="28"/>
        <v>0</v>
      </c>
      <c r="C18" s="76">
        <f t="shared" si="29"/>
        <v>0</v>
      </c>
      <c r="D18" s="118"/>
      <c r="E18" s="116"/>
      <c r="F18" s="118"/>
      <c r="G18" s="98"/>
      <c r="H18" s="80">
        <f t="shared" si="30"/>
        <v>0</v>
      </c>
      <c r="I18" s="7"/>
      <c r="J18" s="98"/>
      <c r="K18" s="80">
        <f t="shared" si="31"/>
        <v>0</v>
      </c>
      <c r="L18" s="7"/>
      <c r="M18" s="79"/>
      <c r="N18" s="80">
        <f t="shared" si="32"/>
        <v>0</v>
      </c>
      <c r="O18" s="7"/>
      <c r="P18" s="98"/>
      <c r="Q18" s="80">
        <f t="shared" si="33"/>
        <v>0</v>
      </c>
      <c r="R18" s="7"/>
      <c r="S18" s="79"/>
      <c r="T18" s="80">
        <f t="shared" si="34"/>
        <v>0</v>
      </c>
      <c r="U18" s="7"/>
      <c r="V18" s="98"/>
      <c r="W18" s="80">
        <f t="shared" si="35"/>
        <v>0</v>
      </c>
      <c r="X18" s="7"/>
      <c r="Y18" s="98"/>
      <c r="Z18" s="80">
        <f t="shared" si="36"/>
        <v>0</v>
      </c>
      <c r="AA18" s="7"/>
      <c r="AB18" s="98"/>
      <c r="AC18" s="80">
        <f t="shared" si="37"/>
        <v>0</v>
      </c>
      <c r="AD18" s="7"/>
      <c r="AE18" s="98"/>
      <c r="AF18" s="80">
        <f t="shared" si="38"/>
        <v>0</v>
      </c>
      <c r="AG18" s="7"/>
      <c r="AH18" s="98"/>
      <c r="AI18" s="80">
        <f t="shared" si="39"/>
        <v>0</v>
      </c>
      <c r="AJ18" s="7"/>
      <c r="AK18" s="98"/>
      <c r="AL18" s="80">
        <f t="shared" si="40"/>
        <v>0</v>
      </c>
      <c r="AM18" s="95"/>
      <c r="AN18" s="104"/>
      <c r="AO18" s="81">
        <f t="shared" si="41"/>
        <v>0</v>
      </c>
      <c r="AP18" s="12"/>
      <c r="AQ18" s="7"/>
      <c r="AR18" s="84">
        <f t="shared" si="42"/>
        <v>0</v>
      </c>
      <c r="AS18" s="84">
        <f t="shared" si="43"/>
        <v>0</v>
      </c>
      <c r="AT18" s="84">
        <f t="shared" si="44"/>
        <v>0</v>
      </c>
      <c r="AU18" s="84">
        <f t="shared" si="45"/>
        <v>0</v>
      </c>
      <c r="AV18" s="84">
        <f t="shared" si="46"/>
        <v>0</v>
      </c>
      <c r="AW18" s="84">
        <f t="shared" si="47"/>
        <v>0</v>
      </c>
      <c r="AX18" s="84">
        <f t="shared" si="48"/>
        <v>0</v>
      </c>
      <c r="AY18" s="84">
        <f t="shared" si="49"/>
        <v>0</v>
      </c>
      <c r="AZ18" s="84">
        <f t="shared" si="50"/>
        <v>0</v>
      </c>
      <c r="BA18" s="84">
        <f t="shared" si="51"/>
        <v>0</v>
      </c>
      <c r="BB18" s="84">
        <f t="shared" si="52"/>
        <v>0</v>
      </c>
      <c r="BC18" s="84">
        <f t="shared" si="53"/>
        <v>0</v>
      </c>
      <c r="BD18" s="15">
        <f t="shared" si="54"/>
        <v>0</v>
      </c>
      <c r="IJ18" s="15"/>
      <c r="IK18" s="15"/>
      <c r="IL18" s="15"/>
      <c r="IM18" s="15"/>
      <c r="IN18"/>
      <c r="IO18"/>
      <c r="IP18"/>
      <c r="IQ18"/>
      <c r="IR18"/>
      <c r="IS18"/>
      <c r="IT18"/>
      <c r="IU18"/>
      <c r="IV18"/>
    </row>
    <row r="19" spans="1:256" ht="11.25" customHeight="1">
      <c r="A19" s="74">
        <f t="shared" si="0"/>
        <v>10</v>
      </c>
      <c r="B19" s="75">
        <f t="shared" si="28"/>
        <v>0</v>
      </c>
      <c r="C19" s="76">
        <f t="shared" si="29"/>
        <v>0</v>
      </c>
      <c r="D19" s="91"/>
      <c r="E19" s="78"/>
      <c r="F19" s="91"/>
      <c r="G19" s="79"/>
      <c r="H19" s="80">
        <f t="shared" si="30"/>
        <v>0</v>
      </c>
      <c r="I19" s="7"/>
      <c r="J19" s="79"/>
      <c r="K19" s="80">
        <f t="shared" si="31"/>
        <v>0</v>
      </c>
      <c r="L19" s="7"/>
      <c r="M19" s="79"/>
      <c r="N19" s="80">
        <f t="shared" si="32"/>
        <v>0</v>
      </c>
      <c r="O19" s="7"/>
      <c r="P19" s="79"/>
      <c r="Q19" s="80">
        <f t="shared" si="33"/>
        <v>0</v>
      </c>
      <c r="R19" s="7"/>
      <c r="S19" s="79"/>
      <c r="T19" s="80">
        <f t="shared" si="34"/>
        <v>0</v>
      </c>
      <c r="U19" s="7"/>
      <c r="V19" s="79"/>
      <c r="W19" s="80">
        <f t="shared" si="35"/>
        <v>0</v>
      </c>
      <c r="X19" s="7"/>
      <c r="Y19" s="79"/>
      <c r="Z19" s="80">
        <f t="shared" si="36"/>
        <v>0</v>
      </c>
      <c r="AA19" s="7"/>
      <c r="AB19" s="79"/>
      <c r="AC19" s="80">
        <f t="shared" si="37"/>
        <v>0</v>
      </c>
      <c r="AD19" s="7"/>
      <c r="AE19" s="79"/>
      <c r="AF19" s="80">
        <f t="shared" si="38"/>
        <v>0</v>
      </c>
      <c r="AG19" s="7"/>
      <c r="AH19" s="79"/>
      <c r="AI19" s="80">
        <f t="shared" si="39"/>
        <v>0</v>
      </c>
      <c r="AJ19" s="7"/>
      <c r="AK19" s="79"/>
      <c r="AL19" s="80">
        <f t="shared" si="40"/>
        <v>0</v>
      </c>
      <c r="AM19" s="12"/>
      <c r="AN19" s="82"/>
      <c r="AO19" s="81">
        <f t="shared" si="41"/>
        <v>0</v>
      </c>
      <c r="AP19" s="12"/>
      <c r="AQ19" s="7"/>
      <c r="AR19" s="84">
        <f t="shared" si="42"/>
        <v>0</v>
      </c>
      <c r="AS19" s="84">
        <f t="shared" si="43"/>
        <v>0</v>
      </c>
      <c r="AT19" s="84">
        <f t="shared" si="44"/>
        <v>0</v>
      </c>
      <c r="AU19" s="84">
        <f t="shared" si="45"/>
        <v>0</v>
      </c>
      <c r="AV19" s="84">
        <f t="shared" si="46"/>
        <v>0</v>
      </c>
      <c r="AW19" s="84">
        <f t="shared" si="47"/>
        <v>0</v>
      </c>
      <c r="AX19" s="84">
        <f t="shared" si="48"/>
        <v>0</v>
      </c>
      <c r="AY19" s="84">
        <f t="shared" si="49"/>
        <v>0</v>
      </c>
      <c r="AZ19" s="84">
        <f t="shared" si="50"/>
        <v>0</v>
      </c>
      <c r="BA19" s="84">
        <f t="shared" si="51"/>
        <v>0</v>
      </c>
      <c r="BB19" s="84">
        <f t="shared" si="52"/>
        <v>0</v>
      </c>
      <c r="BC19" s="84">
        <f t="shared" si="53"/>
        <v>0</v>
      </c>
      <c r="BD19" s="15">
        <f t="shared" si="54"/>
        <v>0</v>
      </c>
      <c r="IJ19" s="15"/>
      <c r="IK19" s="15"/>
      <c r="IL19" s="15"/>
      <c r="IM19" s="15"/>
      <c r="IN19"/>
      <c r="IO19"/>
      <c r="IP19"/>
      <c r="IQ19"/>
      <c r="IR19"/>
      <c r="IS19"/>
      <c r="IT19"/>
      <c r="IU19"/>
      <c r="IV19"/>
    </row>
    <row r="20" spans="1:256" ht="11.25" customHeight="1">
      <c r="A20" s="74">
        <f t="shared" si="0"/>
        <v>10</v>
      </c>
      <c r="B20" s="75">
        <f t="shared" si="28"/>
        <v>0</v>
      </c>
      <c r="C20" s="76">
        <f t="shared" si="29"/>
        <v>0</v>
      </c>
      <c r="D20" s="118"/>
      <c r="E20" s="116"/>
      <c r="F20" s="118"/>
      <c r="G20" s="79"/>
      <c r="H20" s="80">
        <f t="shared" si="30"/>
        <v>0</v>
      </c>
      <c r="I20" s="7"/>
      <c r="J20" s="79"/>
      <c r="K20" s="80">
        <f t="shared" si="31"/>
        <v>0</v>
      </c>
      <c r="L20" s="7"/>
      <c r="M20" s="79"/>
      <c r="N20" s="80">
        <f t="shared" si="32"/>
        <v>0</v>
      </c>
      <c r="O20" s="7"/>
      <c r="P20" s="79"/>
      <c r="Q20" s="80">
        <f t="shared" si="33"/>
        <v>0</v>
      </c>
      <c r="R20" s="7"/>
      <c r="S20" s="79"/>
      <c r="T20" s="80">
        <f t="shared" si="34"/>
        <v>0</v>
      </c>
      <c r="U20" s="7"/>
      <c r="V20" s="79"/>
      <c r="W20" s="80">
        <f t="shared" si="35"/>
        <v>0</v>
      </c>
      <c r="X20" s="7"/>
      <c r="Y20" s="79"/>
      <c r="Z20" s="80">
        <f t="shared" si="36"/>
        <v>0</v>
      </c>
      <c r="AA20" s="7"/>
      <c r="AB20" s="79"/>
      <c r="AC20" s="80">
        <f t="shared" si="37"/>
        <v>0</v>
      </c>
      <c r="AD20" s="7"/>
      <c r="AE20" s="79"/>
      <c r="AF20" s="80">
        <f t="shared" si="38"/>
        <v>0</v>
      </c>
      <c r="AG20" s="7"/>
      <c r="AH20" s="79"/>
      <c r="AI20" s="80">
        <f t="shared" si="39"/>
        <v>0</v>
      </c>
      <c r="AJ20" s="7"/>
      <c r="AK20" s="79"/>
      <c r="AL20" s="80">
        <f t="shared" si="40"/>
        <v>0</v>
      </c>
      <c r="AM20" s="12"/>
      <c r="AN20" s="82"/>
      <c r="AO20" s="81">
        <f t="shared" si="41"/>
        <v>0</v>
      </c>
      <c r="AP20" s="12"/>
      <c r="AQ20" s="7"/>
      <c r="AR20" s="84">
        <f t="shared" si="42"/>
        <v>0</v>
      </c>
      <c r="AS20" s="84">
        <f t="shared" si="43"/>
        <v>0</v>
      </c>
      <c r="AT20" s="84">
        <f t="shared" si="44"/>
        <v>0</v>
      </c>
      <c r="AU20" s="84">
        <f t="shared" si="45"/>
        <v>0</v>
      </c>
      <c r="AV20" s="84">
        <f t="shared" si="46"/>
        <v>0</v>
      </c>
      <c r="AW20" s="84">
        <f t="shared" si="47"/>
        <v>0</v>
      </c>
      <c r="AX20" s="84">
        <f t="shared" si="48"/>
        <v>0</v>
      </c>
      <c r="AY20" s="84">
        <f t="shared" si="49"/>
        <v>0</v>
      </c>
      <c r="AZ20" s="84">
        <f t="shared" si="50"/>
        <v>0</v>
      </c>
      <c r="BA20" s="84">
        <f t="shared" si="51"/>
        <v>0</v>
      </c>
      <c r="BB20" s="84">
        <f t="shared" si="52"/>
        <v>0</v>
      </c>
      <c r="BC20" s="84">
        <f t="shared" si="53"/>
        <v>0</v>
      </c>
      <c r="BD20" s="15">
        <f t="shared" si="54"/>
        <v>0</v>
      </c>
      <c r="IJ20" s="15"/>
      <c r="IK20" s="15"/>
      <c r="IL20" s="15"/>
      <c r="IM20" s="15"/>
      <c r="IN20"/>
      <c r="IO20"/>
      <c r="IP20"/>
      <c r="IQ20"/>
      <c r="IR20"/>
      <c r="IS20"/>
      <c r="IT20"/>
      <c r="IU20"/>
      <c r="IV20"/>
    </row>
    <row r="21" spans="1:256" ht="11.25" customHeight="1">
      <c r="A21" s="74">
        <f t="shared" si="0"/>
        <v>10</v>
      </c>
      <c r="B21" s="75">
        <f t="shared" si="28"/>
        <v>0</v>
      </c>
      <c r="C21" s="76">
        <f t="shared" si="29"/>
        <v>0</v>
      </c>
      <c r="D21" s="118"/>
      <c r="E21" s="116"/>
      <c r="F21" s="118"/>
      <c r="G21" s="79"/>
      <c r="H21" s="80">
        <f t="shared" si="30"/>
        <v>0</v>
      </c>
      <c r="I21" s="7"/>
      <c r="J21" s="79"/>
      <c r="K21" s="80">
        <f t="shared" si="31"/>
        <v>0</v>
      </c>
      <c r="L21" s="7"/>
      <c r="M21" s="79"/>
      <c r="N21" s="80">
        <f t="shared" si="32"/>
        <v>0</v>
      </c>
      <c r="O21" s="7"/>
      <c r="P21" s="79"/>
      <c r="Q21" s="80">
        <f t="shared" si="33"/>
        <v>0</v>
      </c>
      <c r="R21" s="7"/>
      <c r="S21" s="79"/>
      <c r="T21" s="80">
        <f t="shared" si="34"/>
        <v>0</v>
      </c>
      <c r="U21" s="7"/>
      <c r="V21" s="79"/>
      <c r="W21" s="80">
        <f t="shared" si="35"/>
        <v>0</v>
      </c>
      <c r="X21" s="7"/>
      <c r="Y21" s="79"/>
      <c r="Z21" s="80">
        <f t="shared" si="36"/>
        <v>0</v>
      </c>
      <c r="AA21" s="7"/>
      <c r="AB21" s="79"/>
      <c r="AC21" s="80">
        <f t="shared" si="37"/>
        <v>0</v>
      </c>
      <c r="AD21" s="7"/>
      <c r="AE21" s="79"/>
      <c r="AF21" s="80">
        <f t="shared" si="38"/>
        <v>0</v>
      </c>
      <c r="AG21" s="7"/>
      <c r="AH21" s="79"/>
      <c r="AI21" s="80">
        <f t="shared" si="39"/>
        <v>0</v>
      </c>
      <c r="AJ21" s="7"/>
      <c r="AK21" s="79"/>
      <c r="AL21" s="80">
        <f t="shared" si="40"/>
        <v>0</v>
      </c>
      <c r="AM21" s="12"/>
      <c r="AN21" s="82"/>
      <c r="AO21" s="81">
        <f t="shared" si="41"/>
        <v>0</v>
      </c>
      <c r="AP21" s="12"/>
      <c r="AQ21" s="7"/>
      <c r="AR21" s="84">
        <f t="shared" si="42"/>
        <v>0</v>
      </c>
      <c r="AS21" s="84">
        <f t="shared" si="43"/>
        <v>0</v>
      </c>
      <c r="AT21" s="84">
        <f t="shared" si="44"/>
        <v>0</v>
      </c>
      <c r="AU21" s="84">
        <f t="shared" si="45"/>
        <v>0</v>
      </c>
      <c r="AV21" s="84">
        <f t="shared" si="46"/>
        <v>0</v>
      </c>
      <c r="AW21" s="84">
        <f t="shared" si="47"/>
        <v>0</v>
      </c>
      <c r="AX21" s="84">
        <f t="shared" si="48"/>
        <v>0</v>
      </c>
      <c r="AY21" s="84">
        <f t="shared" si="49"/>
        <v>0</v>
      </c>
      <c r="AZ21" s="84">
        <f t="shared" si="50"/>
        <v>0</v>
      </c>
      <c r="BA21" s="84">
        <f t="shared" si="51"/>
        <v>0</v>
      </c>
      <c r="BB21" s="84">
        <f t="shared" si="52"/>
        <v>0</v>
      </c>
      <c r="BC21" s="84">
        <f t="shared" si="53"/>
        <v>0</v>
      </c>
      <c r="BD21" s="15">
        <f t="shared" si="54"/>
        <v>0</v>
      </c>
      <c r="IJ21" s="15"/>
      <c r="IK21" s="15"/>
      <c r="IL21" s="15"/>
      <c r="IM21" s="15"/>
      <c r="IN21"/>
      <c r="IO21"/>
      <c r="IP21"/>
      <c r="IQ21"/>
      <c r="IR21"/>
      <c r="IS21"/>
      <c r="IT21"/>
      <c r="IU21"/>
      <c r="IV21"/>
    </row>
    <row r="22" spans="1:256" ht="11.25" customHeight="1">
      <c r="A22" s="74">
        <f t="shared" si="0"/>
        <v>10</v>
      </c>
      <c r="B22" s="75">
        <f t="shared" si="28"/>
        <v>0</v>
      </c>
      <c r="C22" s="76">
        <f t="shared" si="29"/>
        <v>0</v>
      </c>
      <c r="D22" s="118"/>
      <c r="E22" s="116"/>
      <c r="F22" s="118"/>
      <c r="G22" s="79"/>
      <c r="H22" s="80">
        <f t="shared" si="30"/>
        <v>0</v>
      </c>
      <c r="I22" s="7"/>
      <c r="J22" s="79"/>
      <c r="K22" s="80">
        <f t="shared" si="31"/>
        <v>0</v>
      </c>
      <c r="L22" s="7"/>
      <c r="M22" s="79"/>
      <c r="N22" s="80">
        <f t="shared" si="32"/>
        <v>0</v>
      </c>
      <c r="O22" s="7"/>
      <c r="P22" s="79"/>
      <c r="Q22" s="80">
        <f t="shared" si="33"/>
        <v>0</v>
      </c>
      <c r="R22" s="7"/>
      <c r="S22" s="79"/>
      <c r="T22" s="80">
        <f t="shared" si="34"/>
        <v>0</v>
      </c>
      <c r="U22" s="7"/>
      <c r="V22" s="79"/>
      <c r="W22" s="80">
        <f t="shared" si="35"/>
        <v>0</v>
      </c>
      <c r="X22" s="7"/>
      <c r="Y22" s="79"/>
      <c r="Z22" s="80">
        <f t="shared" si="36"/>
        <v>0</v>
      </c>
      <c r="AA22" s="7"/>
      <c r="AB22" s="79"/>
      <c r="AC22" s="80">
        <f t="shared" si="37"/>
        <v>0</v>
      </c>
      <c r="AD22" s="7"/>
      <c r="AE22" s="79"/>
      <c r="AF22" s="80">
        <f t="shared" si="38"/>
        <v>0</v>
      </c>
      <c r="AG22" s="7"/>
      <c r="AH22" s="79"/>
      <c r="AI22" s="80">
        <f t="shared" si="39"/>
        <v>0</v>
      </c>
      <c r="AJ22" s="7"/>
      <c r="AK22" s="79"/>
      <c r="AL22" s="80">
        <f t="shared" si="40"/>
        <v>0</v>
      </c>
      <c r="AM22" s="12"/>
      <c r="AN22" s="82"/>
      <c r="AO22" s="81">
        <f t="shared" si="41"/>
        <v>0</v>
      </c>
      <c r="AP22" s="12"/>
      <c r="AQ22" s="7"/>
      <c r="AR22" s="84">
        <f t="shared" si="42"/>
        <v>0</v>
      </c>
      <c r="AS22" s="84">
        <f t="shared" si="43"/>
        <v>0</v>
      </c>
      <c r="AT22" s="84">
        <f t="shared" si="44"/>
        <v>0</v>
      </c>
      <c r="AU22" s="84">
        <f t="shared" si="45"/>
        <v>0</v>
      </c>
      <c r="AV22" s="84">
        <f t="shared" si="46"/>
        <v>0</v>
      </c>
      <c r="AW22" s="84">
        <f t="shared" si="47"/>
        <v>0</v>
      </c>
      <c r="AX22" s="84">
        <f t="shared" si="48"/>
        <v>0</v>
      </c>
      <c r="AY22" s="84">
        <f t="shared" si="49"/>
        <v>0</v>
      </c>
      <c r="AZ22" s="84">
        <f t="shared" si="50"/>
        <v>0</v>
      </c>
      <c r="BA22" s="84">
        <f t="shared" si="51"/>
        <v>0</v>
      </c>
      <c r="BB22" s="84">
        <f t="shared" si="52"/>
        <v>0</v>
      </c>
      <c r="BC22" s="84">
        <f t="shared" si="53"/>
        <v>0</v>
      </c>
      <c r="BD22" s="15">
        <f t="shared" si="54"/>
        <v>0</v>
      </c>
      <c r="IJ22" s="15"/>
      <c r="IK22" s="15"/>
      <c r="IL22" s="15"/>
      <c r="IM22" s="15"/>
      <c r="IN22"/>
      <c r="IO22"/>
      <c r="IP22"/>
      <c r="IQ22"/>
      <c r="IR22"/>
      <c r="IS22"/>
      <c r="IT22"/>
      <c r="IU22"/>
      <c r="IV22"/>
    </row>
    <row r="23" spans="1:256" ht="11.25" customHeight="1">
      <c r="A23" s="74">
        <f t="shared" si="0"/>
        <v>10</v>
      </c>
      <c r="B23" s="75">
        <f t="shared" si="28"/>
        <v>0</v>
      </c>
      <c r="C23" s="76">
        <f t="shared" si="29"/>
        <v>0</v>
      </c>
      <c r="D23" s="118"/>
      <c r="E23" s="116"/>
      <c r="F23" s="118"/>
      <c r="G23" s="79"/>
      <c r="H23" s="80">
        <f t="shared" si="30"/>
        <v>0</v>
      </c>
      <c r="I23" s="7"/>
      <c r="J23" s="79"/>
      <c r="K23" s="80">
        <f t="shared" si="31"/>
        <v>0</v>
      </c>
      <c r="L23" s="7"/>
      <c r="M23" s="79"/>
      <c r="N23" s="80">
        <f t="shared" si="32"/>
        <v>0</v>
      </c>
      <c r="O23" s="7"/>
      <c r="P23" s="79"/>
      <c r="Q23" s="80">
        <f t="shared" si="33"/>
        <v>0</v>
      </c>
      <c r="R23" s="7"/>
      <c r="S23" s="79"/>
      <c r="T23" s="80">
        <f t="shared" si="34"/>
        <v>0</v>
      </c>
      <c r="U23" s="7"/>
      <c r="V23" s="79"/>
      <c r="W23" s="80">
        <f t="shared" si="35"/>
        <v>0</v>
      </c>
      <c r="X23" s="7"/>
      <c r="Y23" s="79"/>
      <c r="Z23" s="80">
        <f t="shared" si="36"/>
        <v>0</v>
      </c>
      <c r="AA23" s="7"/>
      <c r="AB23" s="79"/>
      <c r="AC23" s="80">
        <f t="shared" si="37"/>
        <v>0</v>
      </c>
      <c r="AD23" s="7"/>
      <c r="AE23" s="79"/>
      <c r="AF23" s="80">
        <f t="shared" si="38"/>
        <v>0</v>
      </c>
      <c r="AG23" s="7"/>
      <c r="AH23" s="79"/>
      <c r="AI23" s="80">
        <f t="shared" si="39"/>
        <v>0</v>
      </c>
      <c r="AJ23" s="7"/>
      <c r="AK23" s="79"/>
      <c r="AL23" s="80">
        <f t="shared" si="40"/>
        <v>0</v>
      </c>
      <c r="AM23" s="12"/>
      <c r="AN23" s="82"/>
      <c r="AO23" s="81">
        <f t="shared" si="41"/>
        <v>0</v>
      </c>
      <c r="AP23" s="12"/>
      <c r="AQ23" s="7"/>
      <c r="AR23" s="84">
        <f t="shared" si="42"/>
        <v>0</v>
      </c>
      <c r="AS23" s="84">
        <f t="shared" si="43"/>
        <v>0</v>
      </c>
      <c r="AT23" s="84">
        <f t="shared" si="44"/>
        <v>0</v>
      </c>
      <c r="AU23" s="84">
        <f t="shared" si="45"/>
        <v>0</v>
      </c>
      <c r="AV23" s="84">
        <f t="shared" si="46"/>
        <v>0</v>
      </c>
      <c r="AW23" s="84">
        <f t="shared" si="47"/>
        <v>0</v>
      </c>
      <c r="AX23" s="84">
        <f t="shared" si="48"/>
        <v>0</v>
      </c>
      <c r="AY23" s="84">
        <f t="shared" si="49"/>
        <v>0</v>
      </c>
      <c r="AZ23" s="84">
        <f t="shared" si="50"/>
        <v>0</v>
      </c>
      <c r="BA23" s="84">
        <f t="shared" si="51"/>
        <v>0</v>
      </c>
      <c r="BB23" s="84">
        <f t="shared" si="52"/>
        <v>0</v>
      </c>
      <c r="BC23" s="84">
        <f t="shared" si="53"/>
        <v>0</v>
      </c>
      <c r="BD23" s="15">
        <f t="shared" si="54"/>
        <v>0</v>
      </c>
      <c r="IJ23" s="15"/>
      <c r="IK23" s="15"/>
      <c r="IL23" s="15"/>
      <c r="IM23" s="15"/>
      <c r="IN23"/>
      <c r="IO23"/>
      <c r="IP23"/>
      <c r="IQ23"/>
      <c r="IR23"/>
      <c r="IS23"/>
      <c r="IT23"/>
      <c r="IU23"/>
      <c r="IV23"/>
    </row>
    <row r="24" spans="1:256" ht="11.25" customHeight="1">
      <c r="A24" s="74">
        <f t="shared" si="0"/>
        <v>10</v>
      </c>
      <c r="B24" s="75">
        <f t="shared" si="28"/>
        <v>0</v>
      </c>
      <c r="C24" s="76">
        <f t="shared" si="29"/>
        <v>0</v>
      </c>
      <c r="D24" s="91"/>
      <c r="E24" s="78"/>
      <c r="F24" s="91"/>
      <c r="G24" s="79"/>
      <c r="H24" s="80">
        <f t="shared" si="30"/>
        <v>0</v>
      </c>
      <c r="I24" s="7"/>
      <c r="J24" s="79"/>
      <c r="K24" s="80">
        <f t="shared" si="31"/>
        <v>0</v>
      </c>
      <c r="L24" s="7"/>
      <c r="M24" s="79"/>
      <c r="N24" s="80">
        <f t="shared" si="32"/>
        <v>0</v>
      </c>
      <c r="O24" s="7"/>
      <c r="P24" s="79"/>
      <c r="Q24" s="80">
        <f t="shared" si="33"/>
        <v>0</v>
      </c>
      <c r="R24" s="7"/>
      <c r="S24" s="79"/>
      <c r="T24" s="80">
        <f t="shared" si="34"/>
        <v>0</v>
      </c>
      <c r="U24" s="7"/>
      <c r="V24" s="79"/>
      <c r="W24" s="80">
        <f t="shared" si="35"/>
        <v>0</v>
      </c>
      <c r="X24" s="7"/>
      <c r="Y24" s="79"/>
      <c r="Z24" s="80">
        <f t="shared" si="36"/>
        <v>0</v>
      </c>
      <c r="AA24" s="7"/>
      <c r="AB24" s="79"/>
      <c r="AC24" s="80">
        <f t="shared" si="37"/>
        <v>0</v>
      </c>
      <c r="AD24" s="7"/>
      <c r="AE24" s="79"/>
      <c r="AF24" s="80">
        <f t="shared" si="38"/>
        <v>0</v>
      </c>
      <c r="AG24" s="7"/>
      <c r="AH24" s="79"/>
      <c r="AI24" s="80">
        <f t="shared" si="39"/>
        <v>0</v>
      </c>
      <c r="AJ24" s="7"/>
      <c r="AK24" s="79"/>
      <c r="AL24" s="80">
        <f t="shared" si="40"/>
        <v>0</v>
      </c>
      <c r="AM24" s="12"/>
      <c r="AN24" s="82"/>
      <c r="AO24" s="81">
        <f t="shared" si="41"/>
        <v>0</v>
      </c>
      <c r="AP24" s="12"/>
      <c r="AQ24" s="7"/>
      <c r="AR24" s="84">
        <f t="shared" si="42"/>
        <v>0</v>
      </c>
      <c r="AS24" s="84">
        <f t="shared" si="43"/>
        <v>0</v>
      </c>
      <c r="AT24" s="84">
        <f t="shared" si="44"/>
        <v>0</v>
      </c>
      <c r="AU24" s="84">
        <f t="shared" si="45"/>
        <v>0</v>
      </c>
      <c r="AV24" s="84">
        <f t="shared" si="46"/>
        <v>0</v>
      </c>
      <c r="AW24" s="84">
        <f t="shared" si="47"/>
        <v>0</v>
      </c>
      <c r="AX24" s="84">
        <f t="shared" si="48"/>
        <v>0</v>
      </c>
      <c r="AY24" s="84">
        <f t="shared" si="49"/>
        <v>0</v>
      </c>
      <c r="AZ24" s="84">
        <f t="shared" si="50"/>
        <v>0</v>
      </c>
      <c r="BA24" s="84">
        <f t="shared" si="51"/>
        <v>0</v>
      </c>
      <c r="BB24" s="84">
        <f t="shared" si="52"/>
        <v>0</v>
      </c>
      <c r="BC24" s="84">
        <f t="shared" si="53"/>
        <v>0</v>
      </c>
      <c r="BD24" s="15">
        <f t="shared" si="54"/>
        <v>0</v>
      </c>
      <c r="IJ24" s="15"/>
      <c r="IK24" s="15"/>
      <c r="IL24" s="15"/>
      <c r="IM24" s="15"/>
      <c r="IN24"/>
      <c r="IO24"/>
      <c r="IP24"/>
      <c r="IQ24"/>
      <c r="IR24"/>
      <c r="IS24"/>
      <c r="IT24"/>
      <c r="IU24"/>
      <c r="IV24"/>
    </row>
    <row r="25" spans="1:256" ht="11.25" customHeight="1">
      <c r="A25" s="74">
        <f t="shared" si="0"/>
        <v>10</v>
      </c>
      <c r="B25" s="75">
        <f t="shared" si="28"/>
        <v>0</v>
      </c>
      <c r="C25" s="76">
        <f t="shared" si="29"/>
        <v>0</v>
      </c>
      <c r="D25" s="91"/>
      <c r="E25" s="78"/>
      <c r="F25" s="91"/>
      <c r="G25" s="100"/>
      <c r="H25" s="80">
        <f t="shared" si="30"/>
        <v>0</v>
      </c>
      <c r="I25" s="7"/>
      <c r="J25" s="100"/>
      <c r="K25" s="80">
        <f t="shared" si="31"/>
        <v>0</v>
      </c>
      <c r="L25" s="94"/>
      <c r="M25" s="100"/>
      <c r="N25" s="80">
        <f t="shared" si="32"/>
        <v>0</v>
      </c>
      <c r="O25" s="7"/>
      <c r="P25" s="79"/>
      <c r="Q25" s="80">
        <f t="shared" si="33"/>
        <v>0</v>
      </c>
      <c r="R25" s="7"/>
      <c r="S25" s="100"/>
      <c r="T25" s="80">
        <f t="shared" si="34"/>
        <v>0</v>
      </c>
      <c r="U25" s="7"/>
      <c r="V25" s="100"/>
      <c r="W25" s="80">
        <f t="shared" si="35"/>
        <v>0</v>
      </c>
      <c r="X25" s="94"/>
      <c r="Y25" s="100"/>
      <c r="Z25" s="80">
        <f t="shared" si="36"/>
        <v>0</v>
      </c>
      <c r="AA25" s="7"/>
      <c r="AB25" s="79"/>
      <c r="AC25" s="80">
        <f t="shared" si="37"/>
        <v>0</v>
      </c>
      <c r="AD25" s="7"/>
      <c r="AE25" s="100"/>
      <c r="AF25" s="80">
        <f t="shared" si="38"/>
        <v>0</v>
      </c>
      <c r="AG25" s="7"/>
      <c r="AH25" s="100"/>
      <c r="AI25" s="80">
        <f t="shared" si="39"/>
        <v>0</v>
      </c>
      <c r="AJ25" s="7"/>
      <c r="AK25" s="100"/>
      <c r="AL25" s="80">
        <f t="shared" si="40"/>
        <v>0</v>
      </c>
      <c r="AM25" s="12"/>
      <c r="AN25" s="102"/>
      <c r="AO25" s="81">
        <f t="shared" si="41"/>
        <v>0</v>
      </c>
      <c r="AP25" s="12"/>
      <c r="AQ25" s="7"/>
      <c r="AR25" s="84">
        <f t="shared" si="42"/>
        <v>0</v>
      </c>
      <c r="AS25" s="84">
        <f t="shared" si="43"/>
        <v>0</v>
      </c>
      <c r="AT25" s="84">
        <f t="shared" si="44"/>
        <v>0</v>
      </c>
      <c r="AU25" s="84">
        <f t="shared" si="45"/>
        <v>0</v>
      </c>
      <c r="AV25" s="84">
        <f t="shared" si="46"/>
        <v>0</v>
      </c>
      <c r="AW25" s="84">
        <f t="shared" si="47"/>
        <v>0</v>
      </c>
      <c r="AX25" s="84">
        <f t="shared" si="48"/>
        <v>0</v>
      </c>
      <c r="AY25" s="84">
        <f t="shared" si="49"/>
        <v>0</v>
      </c>
      <c r="AZ25" s="84">
        <f t="shared" si="50"/>
        <v>0</v>
      </c>
      <c r="BA25" s="84">
        <f t="shared" si="51"/>
        <v>0</v>
      </c>
      <c r="BB25" s="84">
        <f t="shared" si="52"/>
        <v>0</v>
      </c>
      <c r="BC25" s="84">
        <f t="shared" si="53"/>
        <v>0</v>
      </c>
      <c r="BD25" s="15">
        <f t="shared" si="54"/>
        <v>0</v>
      </c>
      <c r="IJ25" s="15"/>
      <c r="IK25" s="15"/>
      <c r="IL25" s="15"/>
      <c r="IM25" s="15"/>
      <c r="IN25"/>
      <c r="IO25"/>
      <c r="IP25"/>
      <c r="IQ25"/>
      <c r="IR25"/>
      <c r="IS25"/>
      <c r="IT25"/>
      <c r="IU25"/>
      <c r="IV25"/>
    </row>
    <row r="26" spans="1:256" ht="11.25" customHeight="1">
      <c r="A26" s="74">
        <f t="shared" si="0"/>
        <v>10</v>
      </c>
      <c r="B26" s="75">
        <f t="shared" si="28"/>
        <v>0</v>
      </c>
      <c r="C26" s="76">
        <f t="shared" si="29"/>
        <v>0</v>
      </c>
      <c r="D26" s="91"/>
      <c r="E26" s="78"/>
      <c r="F26" s="91"/>
      <c r="G26" s="100"/>
      <c r="H26" s="80">
        <f t="shared" si="30"/>
        <v>0</v>
      </c>
      <c r="I26" s="94"/>
      <c r="J26" s="100"/>
      <c r="K26" s="80">
        <f t="shared" si="31"/>
        <v>0</v>
      </c>
      <c r="L26" s="94"/>
      <c r="M26" s="100"/>
      <c r="N26" s="80">
        <f t="shared" si="32"/>
        <v>0</v>
      </c>
      <c r="O26" s="94"/>
      <c r="P26" s="100"/>
      <c r="Q26" s="80">
        <f t="shared" si="33"/>
        <v>0</v>
      </c>
      <c r="R26" s="94"/>
      <c r="S26" s="100"/>
      <c r="T26" s="80">
        <f t="shared" si="34"/>
        <v>0</v>
      </c>
      <c r="U26" s="94"/>
      <c r="V26" s="100"/>
      <c r="W26" s="80">
        <f t="shared" si="35"/>
        <v>0</v>
      </c>
      <c r="X26" s="94"/>
      <c r="Y26" s="100"/>
      <c r="Z26" s="80">
        <f t="shared" si="36"/>
        <v>0</v>
      </c>
      <c r="AA26" s="7"/>
      <c r="AB26" s="79"/>
      <c r="AC26" s="80">
        <f t="shared" si="37"/>
        <v>0</v>
      </c>
      <c r="AD26" s="7"/>
      <c r="AE26" s="100"/>
      <c r="AF26" s="80">
        <f t="shared" si="38"/>
        <v>0</v>
      </c>
      <c r="AG26" s="7"/>
      <c r="AH26" s="100"/>
      <c r="AI26" s="80">
        <f t="shared" si="39"/>
        <v>0</v>
      </c>
      <c r="AJ26" s="101"/>
      <c r="AK26" s="100"/>
      <c r="AL26" s="80">
        <f t="shared" si="40"/>
        <v>0</v>
      </c>
      <c r="AM26" s="12"/>
      <c r="AN26" s="102"/>
      <c r="AO26" s="81">
        <f t="shared" si="41"/>
        <v>0</v>
      </c>
      <c r="AP26" s="12"/>
      <c r="AQ26" s="7"/>
      <c r="AR26" s="84">
        <f t="shared" si="42"/>
        <v>0</v>
      </c>
      <c r="AS26" s="84">
        <f t="shared" si="43"/>
        <v>0</v>
      </c>
      <c r="AT26" s="84">
        <f t="shared" si="44"/>
        <v>0</v>
      </c>
      <c r="AU26" s="84">
        <f t="shared" si="45"/>
        <v>0</v>
      </c>
      <c r="AV26" s="84">
        <f t="shared" si="46"/>
        <v>0</v>
      </c>
      <c r="AW26" s="84">
        <f t="shared" si="47"/>
        <v>0</v>
      </c>
      <c r="AX26" s="84">
        <f t="shared" si="48"/>
        <v>0</v>
      </c>
      <c r="AY26" s="84">
        <f t="shared" si="49"/>
        <v>0</v>
      </c>
      <c r="AZ26" s="84">
        <f t="shared" si="50"/>
        <v>0</v>
      </c>
      <c r="BA26" s="84">
        <f t="shared" si="51"/>
        <v>0</v>
      </c>
      <c r="BB26" s="84">
        <f t="shared" si="52"/>
        <v>0</v>
      </c>
      <c r="BC26" s="84">
        <f t="shared" si="53"/>
        <v>0</v>
      </c>
      <c r="BD26" s="15">
        <f t="shared" si="54"/>
        <v>0</v>
      </c>
      <c r="IJ26" s="15"/>
      <c r="IK26" s="15"/>
      <c r="IL26" s="15"/>
      <c r="IM26" s="15"/>
      <c r="IN26"/>
      <c r="IO26"/>
      <c r="IP26"/>
      <c r="IQ26"/>
      <c r="IR26"/>
      <c r="IS26"/>
      <c r="IT26"/>
      <c r="IU26"/>
      <c r="IV26"/>
    </row>
    <row r="27" spans="1:256" ht="11.25" customHeight="1">
      <c r="A27" s="74">
        <f t="shared" si="0"/>
        <v>10</v>
      </c>
      <c r="B27" s="75">
        <f t="shared" si="28"/>
        <v>0</v>
      </c>
      <c r="C27" s="76">
        <f t="shared" si="29"/>
        <v>0</v>
      </c>
      <c r="D27" s="118"/>
      <c r="E27" s="116"/>
      <c r="F27" s="118"/>
      <c r="G27" s="79"/>
      <c r="H27" s="80">
        <f t="shared" si="30"/>
        <v>0</v>
      </c>
      <c r="I27" s="7"/>
      <c r="J27" s="79"/>
      <c r="K27" s="80">
        <f t="shared" si="31"/>
        <v>0</v>
      </c>
      <c r="L27" s="7"/>
      <c r="M27" s="79"/>
      <c r="N27" s="80">
        <f t="shared" si="32"/>
        <v>0</v>
      </c>
      <c r="O27" s="7"/>
      <c r="P27" s="79"/>
      <c r="Q27" s="80">
        <f t="shared" si="33"/>
        <v>0</v>
      </c>
      <c r="R27" s="7"/>
      <c r="S27" s="79"/>
      <c r="T27" s="80">
        <f t="shared" si="34"/>
        <v>0</v>
      </c>
      <c r="U27" s="7"/>
      <c r="V27" s="79"/>
      <c r="W27" s="80">
        <f t="shared" si="35"/>
        <v>0</v>
      </c>
      <c r="X27" s="7"/>
      <c r="Y27" s="79"/>
      <c r="Z27" s="80">
        <f t="shared" si="36"/>
        <v>0</v>
      </c>
      <c r="AA27" s="7"/>
      <c r="AB27" s="79"/>
      <c r="AC27" s="80">
        <f t="shared" si="37"/>
        <v>0</v>
      </c>
      <c r="AD27" s="7"/>
      <c r="AE27" s="79"/>
      <c r="AF27" s="80">
        <f t="shared" si="38"/>
        <v>0</v>
      </c>
      <c r="AG27" s="7"/>
      <c r="AH27" s="79"/>
      <c r="AI27" s="80">
        <f t="shared" si="39"/>
        <v>0</v>
      </c>
      <c r="AJ27" s="7"/>
      <c r="AK27" s="79"/>
      <c r="AL27" s="80">
        <f t="shared" si="40"/>
        <v>0</v>
      </c>
      <c r="AM27" s="12"/>
      <c r="AN27" s="82"/>
      <c r="AO27" s="81">
        <f t="shared" si="41"/>
        <v>0</v>
      </c>
      <c r="AP27" s="12"/>
      <c r="AQ27" s="7"/>
      <c r="AR27" s="84">
        <f t="shared" si="42"/>
        <v>0</v>
      </c>
      <c r="AS27" s="84">
        <f t="shared" si="43"/>
        <v>0</v>
      </c>
      <c r="AT27" s="84">
        <f t="shared" si="44"/>
        <v>0</v>
      </c>
      <c r="AU27" s="84">
        <f t="shared" si="45"/>
        <v>0</v>
      </c>
      <c r="AV27" s="84">
        <f t="shared" si="46"/>
        <v>0</v>
      </c>
      <c r="AW27" s="84">
        <f t="shared" si="47"/>
        <v>0</v>
      </c>
      <c r="AX27" s="84">
        <f t="shared" si="48"/>
        <v>0</v>
      </c>
      <c r="AY27" s="84">
        <f t="shared" si="49"/>
        <v>0</v>
      </c>
      <c r="AZ27" s="84">
        <f t="shared" si="50"/>
        <v>0</v>
      </c>
      <c r="BA27" s="84">
        <f t="shared" si="51"/>
        <v>0</v>
      </c>
      <c r="BB27" s="84">
        <f t="shared" si="52"/>
        <v>0</v>
      </c>
      <c r="BC27" s="84">
        <f t="shared" si="53"/>
        <v>0</v>
      </c>
      <c r="BD27" s="15">
        <f t="shared" si="54"/>
        <v>0</v>
      </c>
      <c r="IJ27" s="15"/>
      <c r="IK27" s="15"/>
      <c r="IL27" s="15"/>
      <c r="IM27" s="15"/>
      <c r="IN27"/>
      <c r="IO27"/>
      <c r="IP27"/>
      <c r="IQ27"/>
      <c r="IR27"/>
      <c r="IS27"/>
      <c r="IT27"/>
      <c r="IU27"/>
      <c r="IV27"/>
    </row>
    <row r="28" spans="1:256" ht="11.25" customHeight="1">
      <c r="A28" s="74">
        <f t="shared" si="0"/>
        <v>10</v>
      </c>
      <c r="B28" s="75">
        <f t="shared" si="28"/>
        <v>0</v>
      </c>
      <c r="C28" s="76">
        <f t="shared" si="29"/>
        <v>0</v>
      </c>
      <c r="D28" s="118"/>
      <c r="E28" s="116"/>
      <c r="F28" s="118"/>
      <c r="G28" s="79"/>
      <c r="H28" s="80">
        <f t="shared" si="30"/>
        <v>0</v>
      </c>
      <c r="I28" s="7"/>
      <c r="J28" s="79"/>
      <c r="K28" s="80">
        <f t="shared" si="31"/>
        <v>0</v>
      </c>
      <c r="L28" s="7"/>
      <c r="M28" s="79"/>
      <c r="N28" s="80">
        <f t="shared" si="32"/>
        <v>0</v>
      </c>
      <c r="O28" s="7"/>
      <c r="P28" s="79"/>
      <c r="Q28" s="80">
        <f t="shared" si="33"/>
        <v>0</v>
      </c>
      <c r="R28" s="7"/>
      <c r="S28" s="79"/>
      <c r="T28" s="80">
        <f t="shared" si="34"/>
        <v>0</v>
      </c>
      <c r="U28" s="7"/>
      <c r="V28" s="79"/>
      <c r="W28" s="80">
        <f t="shared" si="35"/>
        <v>0</v>
      </c>
      <c r="X28" s="7"/>
      <c r="Y28" s="79"/>
      <c r="Z28" s="80">
        <f t="shared" si="36"/>
        <v>0</v>
      </c>
      <c r="AA28" s="7"/>
      <c r="AB28" s="79"/>
      <c r="AC28" s="80">
        <f t="shared" si="37"/>
        <v>0</v>
      </c>
      <c r="AD28" s="7"/>
      <c r="AE28" s="79"/>
      <c r="AF28" s="80">
        <f t="shared" si="38"/>
        <v>0</v>
      </c>
      <c r="AG28" s="7"/>
      <c r="AH28" s="79"/>
      <c r="AI28" s="80">
        <f t="shared" si="39"/>
        <v>0</v>
      </c>
      <c r="AJ28" s="94"/>
      <c r="AK28" s="79"/>
      <c r="AL28" s="80">
        <f t="shared" si="40"/>
        <v>0</v>
      </c>
      <c r="AM28" s="12"/>
      <c r="AN28" s="82"/>
      <c r="AO28" s="81">
        <f t="shared" si="41"/>
        <v>0</v>
      </c>
      <c r="AP28" s="12"/>
      <c r="AQ28" s="7"/>
      <c r="AR28" s="84">
        <f t="shared" si="42"/>
        <v>0</v>
      </c>
      <c r="AS28" s="84">
        <f t="shared" si="43"/>
        <v>0</v>
      </c>
      <c r="AT28" s="84">
        <f t="shared" si="44"/>
        <v>0</v>
      </c>
      <c r="AU28" s="84">
        <f t="shared" si="45"/>
        <v>0</v>
      </c>
      <c r="AV28" s="84">
        <f t="shared" si="46"/>
        <v>0</v>
      </c>
      <c r="AW28" s="84">
        <f t="shared" si="47"/>
        <v>0</v>
      </c>
      <c r="AX28" s="84">
        <f t="shared" si="48"/>
        <v>0</v>
      </c>
      <c r="AY28" s="84">
        <f t="shared" si="49"/>
        <v>0</v>
      </c>
      <c r="AZ28" s="84">
        <f t="shared" si="50"/>
        <v>0</v>
      </c>
      <c r="BA28" s="84">
        <f t="shared" si="51"/>
        <v>0</v>
      </c>
      <c r="BB28" s="84">
        <f t="shared" si="52"/>
        <v>0</v>
      </c>
      <c r="BC28" s="84">
        <f t="shared" si="53"/>
        <v>0</v>
      </c>
      <c r="BD28" s="15">
        <f t="shared" si="54"/>
        <v>0</v>
      </c>
      <c r="IJ28" s="15"/>
      <c r="IK28" s="15"/>
      <c r="IL28" s="15"/>
      <c r="IM28" s="15"/>
      <c r="IN28"/>
      <c r="IO28"/>
      <c r="IP28"/>
      <c r="IQ28"/>
      <c r="IR28"/>
      <c r="IS28"/>
      <c r="IT28"/>
      <c r="IU28"/>
      <c r="IV28"/>
    </row>
    <row r="29" spans="1:256" ht="11.25" customHeight="1">
      <c r="A29" s="74">
        <f t="shared" si="0"/>
        <v>10</v>
      </c>
      <c r="B29" s="75">
        <f t="shared" si="28"/>
        <v>0</v>
      </c>
      <c r="C29" s="76">
        <f t="shared" si="29"/>
        <v>0</v>
      </c>
      <c r="D29" s="118"/>
      <c r="E29" s="116"/>
      <c r="F29" s="118"/>
      <c r="G29" s="79"/>
      <c r="H29" s="80">
        <f t="shared" si="30"/>
        <v>0</v>
      </c>
      <c r="I29" s="7"/>
      <c r="J29" s="79"/>
      <c r="K29" s="80">
        <f t="shared" si="31"/>
        <v>0</v>
      </c>
      <c r="L29" s="7"/>
      <c r="M29" s="79"/>
      <c r="N29" s="80">
        <f t="shared" si="32"/>
        <v>0</v>
      </c>
      <c r="O29" s="7"/>
      <c r="P29" s="79"/>
      <c r="Q29" s="80">
        <f t="shared" si="33"/>
        <v>0</v>
      </c>
      <c r="R29" s="7"/>
      <c r="S29" s="79"/>
      <c r="T29" s="80">
        <f t="shared" si="34"/>
        <v>0</v>
      </c>
      <c r="U29" s="7"/>
      <c r="V29" s="79"/>
      <c r="W29" s="80">
        <f t="shared" si="35"/>
        <v>0</v>
      </c>
      <c r="X29" s="7"/>
      <c r="Y29" s="79"/>
      <c r="Z29" s="80">
        <f t="shared" si="36"/>
        <v>0</v>
      </c>
      <c r="AA29" s="7"/>
      <c r="AB29" s="79"/>
      <c r="AC29" s="80">
        <f t="shared" si="37"/>
        <v>0</v>
      </c>
      <c r="AD29" s="7"/>
      <c r="AE29" s="79"/>
      <c r="AF29" s="80">
        <f t="shared" si="38"/>
        <v>0</v>
      </c>
      <c r="AG29" s="7"/>
      <c r="AH29" s="79"/>
      <c r="AI29" s="80">
        <f t="shared" si="39"/>
        <v>0</v>
      </c>
      <c r="AJ29" s="7"/>
      <c r="AK29" s="79"/>
      <c r="AL29" s="80">
        <f t="shared" si="40"/>
        <v>0</v>
      </c>
      <c r="AM29" s="12"/>
      <c r="AN29" s="82"/>
      <c r="AO29" s="81">
        <f t="shared" si="41"/>
        <v>0</v>
      </c>
      <c r="AP29" s="12"/>
      <c r="AQ29" s="7"/>
      <c r="AR29" s="84">
        <f t="shared" si="42"/>
        <v>0</v>
      </c>
      <c r="AS29" s="84">
        <f t="shared" si="43"/>
        <v>0</v>
      </c>
      <c r="AT29" s="84">
        <f t="shared" si="44"/>
        <v>0</v>
      </c>
      <c r="AU29" s="84">
        <f t="shared" si="45"/>
        <v>0</v>
      </c>
      <c r="AV29" s="84">
        <f t="shared" si="46"/>
        <v>0</v>
      </c>
      <c r="AW29" s="84">
        <f t="shared" si="47"/>
        <v>0</v>
      </c>
      <c r="AX29" s="84">
        <f t="shared" si="48"/>
        <v>0</v>
      </c>
      <c r="AY29" s="84">
        <f t="shared" si="49"/>
        <v>0</v>
      </c>
      <c r="AZ29" s="84">
        <f t="shared" si="50"/>
        <v>0</v>
      </c>
      <c r="BA29" s="84">
        <f t="shared" si="51"/>
        <v>0</v>
      </c>
      <c r="BB29" s="84">
        <f t="shared" si="52"/>
        <v>0</v>
      </c>
      <c r="BC29" s="84">
        <f t="shared" si="53"/>
        <v>0</v>
      </c>
      <c r="BD29" s="15">
        <f t="shared" si="54"/>
        <v>0</v>
      </c>
      <c r="IJ29" s="15"/>
      <c r="IK29" s="15"/>
      <c r="IL29" s="15"/>
      <c r="IM29" s="15"/>
      <c r="IN29"/>
      <c r="IO29"/>
      <c r="IP29"/>
      <c r="IQ29"/>
      <c r="IR29"/>
      <c r="IS29"/>
      <c r="IT29"/>
      <c r="IU29"/>
      <c r="IV29"/>
    </row>
    <row r="30" spans="1:256" ht="11.25" customHeight="1">
      <c r="A30" s="74">
        <f t="shared" si="0"/>
        <v>10</v>
      </c>
      <c r="B30" s="75">
        <f t="shared" si="28"/>
        <v>0</v>
      </c>
      <c r="C30" s="76">
        <f t="shared" si="29"/>
        <v>0</v>
      </c>
      <c r="D30" s="91"/>
      <c r="E30" s="78"/>
      <c r="F30" s="91"/>
      <c r="G30" s="79"/>
      <c r="H30" s="80">
        <f t="shared" si="30"/>
        <v>0</v>
      </c>
      <c r="I30" s="7"/>
      <c r="J30" s="79"/>
      <c r="K30" s="80">
        <f t="shared" si="31"/>
        <v>0</v>
      </c>
      <c r="L30" s="7"/>
      <c r="M30" s="79"/>
      <c r="N30" s="80">
        <f t="shared" si="32"/>
        <v>0</v>
      </c>
      <c r="O30" s="7"/>
      <c r="P30" s="79"/>
      <c r="Q30" s="80">
        <f t="shared" si="33"/>
        <v>0</v>
      </c>
      <c r="R30" s="7"/>
      <c r="S30" s="79"/>
      <c r="T30" s="80">
        <f t="shared" si="34"/>
        <v>0</v>
      </c>
      <c r="U30" s="7"/>
      <c r="V30" s="79"/>
      <c r="W30" s="80">
        <f t="shared" si="35"/>
        <v>0</v>
      </c>
      <c r="X30" s="7"/>
      <c r="Y30" s="79"/>
      <c r="Z30" s="80">
        <f t="shared" si="36"/>
        <v>0</v>
      </c>
      <c r="AA30" s="7"/>
      <c r="AB30" s="79"/>
      <c r="AC30" s="80">
        <f t="shared" si="37"/>
        <v>0</v>
      </c>
      <c r="AD30" s="7"/>
      <c r="AE30" s="79"/>
      <c r="AF30" s="80">
        <f t="shared" si="38"/>
        <v>0</v>
      </c>
      <c r="AG30" s="7"/>
      <c r="AH30" s="79"/>
      <c r="AI30" s="80">
        <f t="shared" si="39"/>
        <v>0</v>
      </c>
      <c r="AJ30" s="7"/>
      <c r="AK30" s="79"/>
      <c r="AL30" s="80">
        <f t="shared" si="40"/>
        <v>0</v>
      </c>
      <c r="AM30" s="12"/>
      <c r="AN30" s="82"/>
      <c r="AO30" s="81">
        <f t="shared" si="41"/>
        <v>0</v>
      </c>
      <c r="AP30" s="12"/>
      <c r="AQ30" s="7"/>
      <c r="AR30" s="84">
        <f t="shared" si="42"/>
        <v>0</v>
      </c>
      <c r="AS30" s="84">
        <f t="shared" si="43"/>
        <v>0</v>
      </c>
      <c r="AT30" s="84">
        <f t="shared" si="44"/>
        <v>0</v>
      </c>
      <c r="AU30" s="84">
        <f t="shared" si="45"/>
        <v>0</v>
      </c>
      <c r="AV30" s="84">
        <f t="shared" si="46"/>
        <v>0</v>
      </c>
      <c r="AW30" s="84">
        <f t="shared" si="47"/>
        <v>0</v>
      </c>
      <c r="AX30" s="84">
        <f t="shared" si="48"/>
        <v>0</v>
      </c>
      <c r="AY30" s="84">
        <f t="shared" si="49"/>
        <v>0</v>
      </c>
      <c r="AZ30" s="84">
        <f t="shared" si="50"/>
        <v>0</v>
      </c>
      <c r="BA30" s="84">
        <f t="shared" si="51"/>
        <v>0</v>
      </c>
      <c r="BB30" s="84">
        <f t="shared" si="52"/>
        <v>0</v>
      </c>
      <c r="BC30" s="84">
        <f t="shared" si="53"/>
        <v>0</v>
      </c>
      <c r="BD30" s="15">
        <f t="shared" si="54"/>
        <v>0</v>
      </c>
      <c r="IJ30" s="15"/>
      <c r="IK30" s="15"/>
      <c r="IL30" s="15"/>
      <c r="IM30" s="15"/>
      <c r="IN30"/>
      <c r="IO30"/>
      <c r="IP30"/>
      <c r="IQ30"/>
      <c r="IR30"/>
      <c r="IS30"/>
      <c r="IT30"/>
      <c r="IU30"/>
      <c r="IV30"/>
    </row>
    <row r="31" spans="1:256" ht="11.25" customHeight="1">
      <c r="A31" s="74">
        <f t="shared" si="0"/>
        <v>10</v>
      </c>
      <c r="B31" s="75">
        <f t="shared" si="28"/>
        <v>0</v>
      </c>
      <c r="C31" s="76">
        <f t="shared" si="29"/>
        <v>0</v>
      </c>
      <c r="D31" s="91"/>
      <c r="E31" s="78"/>
      <c r="F31" s="91"/>
      <c r="G31" s="79"/>
      <c r="H31" s="80">
        <f t="shared" si="30"/>
        <v>0</v>
      </c>
      <c r="I31" s="7"/>
      <c r="J31" s="79"/>
      <c r="K31" s="80">
        <f t="shared" si="31"/>
        <v>0</v>
      </c>
      <c r="L31" s="7"/>
      <c r="M31" s="79"/>
      <c r="N31" s="80">
        <f t="shared" si="32"/>
        <v>0</v>
      </c>
      <c r="O31" s="7"/>
      <c r="P31" s="79"/>
      <c r="Q31" s="80">
        <f t="shared" si="33"/>
        <v>0</v>
      </c>
      <c r="R31" s="7"/>
      <c r="S31" s="79"/>
      <c r="T31" s="80">
        <f t="shared" si="34"/>
        <v>0</v>
      </c>
      <c r="U31" s="7"/>
      <c r="V31" s="79"/>
      <c r="W31" s="80">
        <f t="shared" si="35"/>
        <v>0</v>
      </c>
      <c r="X31" s="7"/>
      <c r="Y31" s="79"/>
      <c r="Z31" s="80">
        <f t="shared" si="36"/>
        <v>0</v>
      </c>
      <c r="AA31" s="7"/>
      <c r="AB31" s="79"/>
      <c r="AC31" s="80">
        <f t="shared" si="37"/>
        <v>0</v>
      </c>
      <c r="AD31" s="7"/>
      <c r="AE31" s="79"/>
      <c r="AF31" s="80">
        <f t="shared" si="38"/>
        <v>0</v>
      </c>
      <c r="AG31" s="7"/>
      <c r="AH31" s="79"/>
      <c r="AI31" s="80">
        <f t="shared" si="39"/>
        <v>0</v>
      </c>
      <c r="AJ31" s="7"/>
      <c r="AK31" s="79"/>
      <c r="AL31" s="80">
        <f t="shared" si="40"/>
        <v>0</v>
      </c>
      <c r="AM31" s="12"/>
      <c r="AN31" s="82"/>
      <c r="AO31" s="81">
        <f t="shared" si="41"/>
        <v>0</v>
      </c>
      <c r="AP31" s="12"/>
      <c r="AQ31" s="7"/>
      <c r="AR31" s="84">
        <f t="shared" si="42"/>
        <v>0</v>
      </c>
      <c r="AS31" s="84">
        <f t="shared" si="43"/>
        <v>0</v>
      </c>
      <c r="AT31" s="84">
        <f t="shared" si="44"/>
        <v>0</v>
      </c>
      <c r="AU31" s="84">
        <f t="shared" si="45"/>
        <v>0</v>
      </c>
      <c r="AV31" s="84">
        <f t="shared" si="46"/>
        <v>0</v>
      </c>
      <c r="AW31" s="84">
        <f t="shared" si="47"/>
        <v>0</v>
      </c>
      <c r="AX31" s="84">
        <f t="shared" si="48"/>
        <v>0</v>
      </c>
      <c r="AY31" s="84">
        <f t="shared" si="49"/>
        <v>0</v>
      </c>
      <c r="AZ31" s="84">
        <f t="shared" si="50"/>
        <v>0</v>
      </c>
      <c r="BA31" s="84">
        <f t="shared" si="51"/>
        <v>0</v>
      </c>
      <c r="BB31" s="84">
        <f t="shared" si="52"/>
        <v>0</v>
      </c>
      <c r="BC31" s="84">
        <f t="shared" si="53"/>
        <v>0</v>
      </c>
      <c r="BD31" s="15">
        <f t="shared" si="54"/>
        <v>0</v>
      </c>
      <c r="IJ31" s="15"/>
      <c r="IK31" s="15"/>
      <c r="IL31" s="15"/>
      <c r="IM31" s="15"/>
      <c r="IN31"/>
      <c r="IO31"/>
      <c r="IP31"/>
      <c r="IQ31"/>
      <c r="IR31"/>
      <c r="IS31"/>
      <c r="IT31"/>
      <c r="IU31"/>
      <c r="IV31"/>
    </row>
    <row r="32" spans="1:256" ht="11.25" customHeight="1">
      <c r="A32" s="74">
        <f t="shared" si="0"/>
        <v>10</v>
      </c>
      <c r="B32" s="75">
        <f t="shared" si="28"/>
        <v>0</v>
      </c>
      <c r="C32" s="76">
        <f t="shared" si="29"/>
        <v>0</v>
      </c>
      <c r="D32" s="118"/>
      <c r="E32" s="116"/>
      <c r="F32" s="118"/>
      <c r="G32" s="79"/>
      <c r="H32" s="80">
        <f t="shared" si="30"/>
        <v>0</v>
      </c>
      <c r="I32" s="7"/>
      <c r="J32" s="79"/>
      <c r="K32" s="80">
        <f t="shared" si="31"/>
        <v>0</v>
      </c>
      <c r="L32" s="7"/>
      <c r="M32" s="79"/>
      <c r="N32" s="80">
        <f t="shared" si="32"/>
        <v>0</v>
      </c>
      <c r="O32" s="7"/>
      <c r="P32" s="79"/>
      <c r="Q32" s="80">
        <f t="shared" si="33"/>
        <v>0</v>
      </c>
      <c r="R32" s="7"/>
      <c r="S32" s="79"/>
      <c r="T32" s="80">
        <f t="shared" si="34"/>
        <v>0</v>
      </c>
      <c r="U32" s="7"/>
      <c r="V32" s="79"/>
      <c r="W32" s="80">
        <f t="shared" si="35"/>
        <v>0</v>
      </c>
      <c r="X32" s="7"/>
      <c r="Y32" s="79"/>
      <c r="Z32" s="80">
        <f t="shared" si="36"/>
        <v>0</v>
      </c>
      <c r="AA32" s="7"/>
      <c r="AB32" s="79"/>
      <c r="AC32" s="80">
        <f t="shared" si="37"/>
        <v>0</v>
      </c>
      <c r="AD32" s="7"/>
      <c r="AE32" s="79"/>
      <c r="AF32" s="80">
        <f t="shared" si="38"/>
        <v>0</v>
      </c>
      <c r="AG32" s="7"/>
      <c r="AH32" s="79"/>
      <c r="AI32" s="80">
        <f t="shared" si="39"/>
        <v>0</v>
      </c>
      <c r="AJ32" s="7"/>
      <c r="AK32" s="79"/>
      <c r="AL32" s="80">
        <f t="shared" si="40"/>
        <v>0</v>
      </c>
      <c r="AM32" s="12"/>
      <c r="AN32" s="82"/>
      <c r="AO32" s="81">
        <f t="shared" si="41"/>
        <v>0</v>
      </c>
      <c r="AP32" s="12"/>
      <c r="AQ32" s="7"/>
      <c r="AR32" s="84">
        <f t="shared" si="42"/>
        <v>0</v>
      </c>
      <c r="AS32" s="84">
        <f t="shared" si="43"/>
        <v>0</v>
      </c>
      <c r="AT32" s="84">
        <f t="shared" si="44"/>
        <v>0</v>
      </c>
      <c r="AU32" s="84">
        <f t="shared" si="45"/>
        <v>0</v>
      </c>
      <c r="AV32" s="84">
        <f t="shared" si="46"/>
        <v>0</v>
      </c>
      <c r="AW32" s="84">
        <f t="shared" si="47"/>
        <v>0</v>
      </c>
      <c r="AX32" s="84">
        <f t="shared" si="48"/>
        <v>0</v>
      </c>
      <c r="AY32" s="84">
        <f t="shared" si="49"/>
        <v>0</v>
      </c>
      <c r="AZ32" s="84">
        <f t="shared" si="50"/>
        <v>0</v>
      </c>
      <c r="BA32" s="84">
        <f t="shared" si="51"/>
        <v>0</v>
      </c>
      <c r="BB32" s="84">
        <f t="shared" si="52"/>
        <v>0</v>
      </c>
      <c r="BC32" s="84">
        <f t="shared" si="53"/>
        <v>0</v>
      </c>
      <c r="BD32" s="15">
        <f t="shared" si="54"/>
        <v>0</v>
      </c>
      <c r="IJ32" s="15"/>
      <c r="IK32" s="15"/>
      <c r="IL32" s="15"/>
      <c r="IM32" s="15"/>
      <c r="IN32"/>
      <c r="IO32"/>
      <c r="IP32"/>
      <c r="IQ32"/>
      <c r="IR32"/>
      <c r="IS32"/>
      <c r="IT32"/>
      <c r="IU32"/>
      <c r="IV32"/>
    </row>
    <row r="33" spans="1:256" ht="11.25" customHeight="1">
      <c r="A33" s="74">
        <f t="shared" si="0"/>
        <v>10</v>
      </c>
      <c r="B33" s="75">
        <f t="shared" si="28"/>
        <v>0</v>
      </c>
      <c r="C33" s="76">
        <f t="shared" si="29"/>
        <v>0</v>
      </c>
      <c r="D33" s="118"/>
      <c r="E33" s="116"/>
      <c r="F33" s="118"/>
      <c r="G33" s="79"/>
      <c r="H33" s="80">
        <f t="shared" si="30"/>
        <v>0</v>
      </c>
      <c r="I33" s="7"/>
      <c r="J33" s="79"/>
      <c r="K33" s="80">
        <f t="shared" si="31"/>
        <v>0</v>
      </c>
      <c r="L33" s="7"/>
      <c r="M33" s="79"/>
      <c r="N33" s="80">
        <f t="shared" si="32"/>
        <v>0</v>
      </c>
      <c r="O33" s="7"/>
      <c r="P33" s="79"/>
      <c r="Q33" s="80">
        <f t="shared" si="33"/>
        <v>0</v>
      </c>
      <c r="R33" s="7"/>
      <c r="S33" s="79"/>
      <c r="T33" s="80">
        <f t="shared" si="34"/>
        <v>0</v>
      </c>
      <c r="U33" s="7"/>
      <c r="V33" s="79"/>
      <c r="W33" s="80">
        <f t="shared" si="35"/>
        <v>0</v>
      </c>
      <c r="X33" s="7"/>
      <c r="Y33" s="79"/>
      <c r="Z33" s="80">
        <f t="shared" si="36"/>
        <v>0</v>
      </c>
      <c r="AA33" s="7"/>
      <c r="AB33" s="79"/>
      <c r="AC33" s="80">
        <f t="shared" si="37"/>
        <v>0</v>
      </c>
      <c r="AD33" s="7"/>
      <c r="AE33" s="79"/>
      <c r="AF33" s="80">
        <f t="shared" si="38"/>
        <v>0</v>
      </c>
      <c r="AG33" s="7"/>
      <c r="AH33" s="79"/>
      <c r="AI33" s="80">
        <f t="shared" si="39"/>
        <v>0</v>
      </c>
      <c r="AJ33" s="7"/>
      <c r="AK33" s="79"/>
      <c r="AL33" s="80">
        <f t="shared" si="40"/>
        <v>0</v>
      </c>
      <c r="AM33" s="12"/>
      <c r="AN33" s="82"/>
      <c r="AO33" s="81">
        <f t="shared" si="41"/>
        <v>0</v>
      </c>
      <c r="AP33" s="12"/>
      <c r="AQ33" s="7"/>
      <c r="AR33" s="84">
        <f t="shared" si="42"/>
        <v>0</v>
      </c>
      <c r="AS33" s="84">
        <f t="shared" si="43"/>
        <v>0</v>
      </c>
      <c r="AT33" s="84">
        <f t="shared" si="44"/>
        <v>0</v>
      </c>
      <c r="AU33" s="84">
        <f t="shared" si="45"/>
        <v>0</v>
      </c>
      <c r="AV33" s="84">
        <f t="shared" si="46"/>
        <v>0</v>
      </c>
      <c r="AW33" s="84">
        <f t="shared" si="47"/>
        <v>0</v>
      </c>
      <c r="AX33" s="84">
        <f t="shared" si="48"/>
        <v>0</v>
      </c>
      <c r="AY33" s="84">
        <f t="shared" si="49"/>
        <v>0</v>
      </c>
      <c r="AZ33" s="84">
        <f t="shared" si="50"/>
        <v>0</v>
      </c>
      <c r="BA33" s="84">
        <f t="shared" si="51"/>
        <v>0</v>
      </c>
      <c r="BB33" s="84">
        <f t="shared" si="52"/>
        <v>0</v>
      </c>
      <c r="BC33" s="84">
        <f t="shared" si="53"/>
        <v>0</v>
      </c>
      <c r="BD33" s="15">
        <f t="shared" si="54"/>
        <v>0</v>
      </c>
      <c r="IJ33" s="15"/>
      <c r="IK33" s="15"/>
      <c r="IL33" s="15"/>
      <c r="IM33" s="15"/>
      <c r="IN33"/>
      <c r="IO33"/>
      <c r="IP33"/>
      <c r="IQ33"/>
      <c r="IR33"/>
      <c r="IS33"/>
      <c r="IT33"/>
      <c r="IU33"/>
      <c r="IV33"/>
    </row>
    <row r="34" spans="1:256" ht="11.25" customHeight="1">
      <c r="A34" s="74">
        <f t="shared" si="0"/>
        <v>10</v>
      </c>
      <c r="B34" s="75">
        <f t="shared" si="28"/>
        <v>0</v>
      </c>
      <c r="C34" s="76">
        <f t="shared" si="29"/>
        <v>0</v>
      </c>
      <c r="D34" s="118"/>
      <c r="E34" s="116"/>
      <c r="F34" s="118"/>
      <c r="G34" s="79"/>
      <c r="H34" s="80">
        <f t="shared" si="30"/>
        <v>0</v>
      </c>
      <c r="I34" s="7"/>
      <c r="J34" s="79"/>
      <c r="K34" s="80">
        <f t="shared" si="31"/>
        <v>0</v>
      </c>
      <c r="L34" s="7"/>
      <c r="M34" s="79"/>
      <c r="N34" s="80">
        <f t="shared" si="32"/>
        <v>0</v>
      </c>
      <c r="O34" s="7"/>
      <c r="P34" s="79"/>
      <c r="Q34" s="80">
        <f t="shared" si="33"/>
        <v>0</v>
      </c>
      <c r="R34" s="7"/>
      <c r="S34" s="79"/>
      <c r="T34" s="80">
        <f t="shared" si="34"/>
        <v>0</v>
      </c>
      <c r="U34" s="7"/>
      <c r="V34" s="79"/>
      <c r="W34" s="80">
        <f t="shared" si="35"/>
        <v>0</v>
      </c>
      <c r="X34" s="7"/>
      <c r="Y34" s="79"/>
      <c r="Z34" s="80">
        <f t="shared" si="36"/>
        <v>0</v>
      </c>
      <c r="AA34" s="7"/>
      <c r="AB34" s="79"/>
      <c r="AC34" s="80">
        <f t="shared" si="37"/>
        <v>0</v>
      </c>
      <c r="AD34" s="7"/>
      <c r="AE34" s="79"/>
      <c r="AF34" s="80">
        <f t="shared" si="38"/>
        <v>0</v>
      </c>
      <c r="AG34" s="7"/>
      <c r="AH34" s="79"/>
      <c r="AI34" s="80">
        <f t="shared" si="39"/>
        <v>0</v>
      </c>
      <c r="AJ34" s="7"/>
      <c r="AK34" s="79"/>
      <c r="AL34" s="80">
        <f t="shared" si="40"/>
        <v>0</v>
      </c>
      <c r="AM34" s="12"/>
      <c r="AN34" s="82"/>
      <c r="AO34" s="81">
        <f t="shared" si="41"/>
        <v>0</v>
      </c>
      <c r="AP34" s="12"/>
      <c r="AQ34" s="7"/>
      <c r="AR34" s="84">
        <f t="shared" si="42"/>
        <v>0</v>
      </c>
      <c r="AS34" s="84">
        <f t="shared" si="43"/>
        <v>0</v>
      </c>
      <c r="AT34" s="84">
        <f t="shared" si="44"/>
        <v>0</v>
      </c>
      <c r="AU34" s="84">
        <f t="shared" si="45"/>
        <v>0</v>
      </c>
      <c r="AV34" s="84">
        <f t="shared" si="46"/>
        <v>0</v>
      </c>
      <c r="AW34" s="84">
        <f t="shared" si="47"/>
        <v>0</v>
      </c>
      <c r="AX34" s="84">
        <f t="shared" si="48"/>
        <v>0</v>
      </c>
      <c r="AY34" s="84">
        <f t="shared" si="49"/>
        <v>0</v>
      </c>
      <c r="AZ34" s="84">
        <f t="shared" si="50"/>
        <v>0</v>
      </c>
      <c r="BA34" s="84">
        <f t="shared" si="51"/>
        <v>0</v>
      </c>
      <c r="BB34" s="84">
        <f t="shared" si="52"/>
        <v>0</v>
      </c>
      <c r="BC34" s="84">
        <f t="shared" si="53"/>
        <v>0</v>
      </c>
      <c r="BD34" s="15">
        <f t="shared" si="54"/>
        <v>0</v>
      </c>
      <c r="IJ34" s="15"/>
      <c r="IK34" s="15"/>
      <c r="IL34" s="15"/>
      <c r="IM34" s="15"/>
      <c r="IN34"/>
      <c r="IO34"/>
      <c r="IP34"/>
      <c r="IQ34"/>
      <c r="IR34"/>
      <c r="IS34"/>
      <c r="IT34"/>
      <c r="IU34"/>
      <c r="IV34"/>
    </row>
    <row r="35" spans="1:256" ht="11.25" customHeight="1">
      <c r="A35" s="74">
        <f t="shared" si="0"/>
        <v>10</v>
      </c>
      <c r="B35" s="75">
        <f t="shared" si="28"/>
        <v>0</v>
      </c>
      <c r="C35" s="76">
        <f t="shared" si="29"/>
        <v>0</v>
      </c>
      <c r="D35" s="118"/>
      <c r="E35" s="116"/>
      <c r="F35" s="118"/>
      <c r="G35" s="79"/>
      <c r="H35" s="80">
        <f t="shared" si="30"/>
        <v>0</v>
      </c>
      <c r="I35" s="7"/>
      <c r="J35" s="79"/>
      <c r="K35" s="80">
        <f t="shared" si="31"/>
        <v>0</v>
      </c>
      <c r="L35" s="7"/>
      <c r="M35" s="79"/>
      <c r="N35" s="80">
        <f t="shared" si="32"/>
        <v>0</v>
      </c>
      <c r="O35" s="7"/>
      <c r="P35" s="79"/>
      <c r="Q35" s="80">
        <f t="shared" si="33"/>
        <v>0</v>
      </c>
      <c r="R35" s="7"/>
      <c r="S35" s="79"/>
      <c r="T35" s="80">
        <f t="shared" si="34"/>
        <v>0</v>
      </c>
      <c r="U35" s="7"/>
      <c r="V35" s="79"/>
      <c r="W35" s="80">
        <f t="shared" si="35"/>
        <v>0</v>
      </c>
      <c r="X35" s="7"/>
      <c r="Y35" s="79"/>
      <c r="Z35" s="80">
        <f t="shared" si="36"/>
        <v>0</v>
      </c>
      <c r="AA35" s="7"/>
      <c r="AB35" s="79"/>
      <c r="AC35" s="80">
        <f t="shared" si="37"/>
        <v>0</v>
      </c>
      <c r="AD35" s="7"/>
      <c r="AE35" s="79"/>
      <c r="AF35" s="80">
        <f t="shared" si="38"/>
        <v>0</v>
      </c>
      <c r="AG35" s="7"/>
      <c r="AH35" s="79"/>
      <c r="AI35" s="80">
        <f t="shared" si="39"/>
        <v>0</v>
      </c>
      <c r="AJ35" s="7"/>
      <c r="AK35" s="79"/>
      <c r="AL35" s="80">
        <f t="shared" si="40"/>
        <v>0</v>
      </c>
      <c r="AM35" s="12"/>
      <c r="AN35" s="82"/>
      <c r="AO35" s="81">
        <f t="shared" si="41"/>
        <v>0</v>
      </c>
      <c r="AP35" s="12"/>
      <c r="AQ35" s="7"/>
      <c r="AR35" s="84">
        <f t="shared" si="42"/>
        <v>0</v>
      </c>
      <c r="AS35" s="84">
        <f t="shared" si="43"/>
        <v>0</v>
      </c>
      <c r="AT35" s="84">
        <f t="shared" si="44"/>
        <v>0</v>
      </c>
      <c r="AU35" s="84">
        <f t="shared" si="45"/>
        <v>0</v>
      </c>
      <c r="AV35" s="84">
        <f t="shared" si="46"/>
        <v>0</v>
      </c>
      <c r="AW35" s="84">
        <f t="shared" si="47"/>
        <v>0</v>
      </c>
      <c r="AX35" s="84">
        <f t="shared" si="48"/>
        <v>0</v>
      </c>
      <c r="AY35" s="84">
        <f t="shared" si="49"/>
        <v>0</v>
      </c>
      <c r="AZ35" s="84">
        <f t="shared" si="50"/>
        <v>0</v>
      </c>
      <c r="BA35" s="84">
        <f t="shared" si="51"/>
        <v>0</v>
      </c>
      <c r="BB35" s="84">
        <f t="shared" si="52"/>
        <v>0</v>
      </c>
      <c r="BC35" s="84">
        <f t="shared" si="53"/>
        <v>0</v>
      </c>
      <c r="BD35" s="15">
        <f t="shared" si="54"/>
        <v>0</v>
      </c>
      <c r="IJ35" s="15"/>
      <c r="IK35" s="15"/>
      <c r="IL35" s="15"/>
      <c r="IM35" s="15"/>
      <c r="IN35"/>
      <c r="IO35"/>
      <c r="IP35"/>
      <c r="IQ35"/>
      <c r="IR35"/>
      <c r="IS35"/>
      <c r="IT35"/>
      <c r="IU35"/>
      <c r="IV35"/>
    </row>
    <row r="36" spans="1:256" ht="11.25" customHeight="1">
      <c r="A36" s="74">
        <f t="shared" si="0"/>
        <v>10</v>
      </c>
      <c r="B36" s="75">
        <f t="shared" si="28"/>
        <v>0</v>
      </c>
      <c r="C36" s="76">
        <f t="shared" si="29"/>
        <v>0</v>
      </c>
      <c r="D36" s="118"/>
      <c r="E36" s="116"/>
      <c r="F36" s="118"/>
      <c r="G36" s="79"/>
      <c r="H36" s="80">
        <f t="shared" si="30"/>
        <v>0</v>
      </c>
      <c r="I36" s="7"/>
      <c r="J36" s="79"/>
      <c r="K36" s="80">
        <f t="shared" si="31"/>
        <v>0</v>
      </c>
      <c r="L36" s="7"/>
      <c r="M36" s="79"/>
      <c r="N36" s="80">
        <f t="shared" si="32"/>
        <v>0</v>
      </c>
      <c r="O36" s="7"/>
      <c r="P36" s="79"/>
      <c r="Q36" s="80">
        <f t="shared" si="33"/>
        <v>0</v>
      </c>
      <c r="R36" s="7"/>
      <c r="S36" s="79"/>
      <c r="T36" s="80">
        <f t="shared" si="34"/>
        <v>0</v>
      </c>
      <c r="U36" s="7"/>
      <c r="V36" s="79"/>
      <c r="W36" s="80">
        <f t="shared" si="35"/>
        <v>0</v>
      </c>
      <c r="X36" s="7"/>
      <c r="Y36" s="79"/>
      <c r="Z36" s="80">
        <f t="shared" si="36"/>
        <v>0</v>
      </c>
      <c r="AA36" s="7"/>
      <c r="AB36" s="79"/>
      <c r="AC36" s="80">
        <f t="shared" si="37"/>
        <v>0</v>
      </c>
      <c r="AD36" s="7"/>
      <c r="AE36" s="79"/>
      <c r="AF36" s="80">
        <f t="shared" si="38"/>
        <v>0</v>
      </c>
      <c r="AG36" s="7"/>
      <c r="AH36" s="79"/>
      <c r="AI36" s="80">
        <f t="shared" si="39"/>
        <v>0</v>
      </c>
      <c r="AJ36" s="7"/>
      <c r="AK36" s="79"/>
      <c r="AL36" s="80">
        <f t="shared" si="40"/>
        <v>0</v>
      </c>
      <c r="AM36" s="12"/>
      <c r="AN36" s="82"/>
      <c r="AO36" s="81">
        <f t="shared" si="41"/>
        <v>0</v>
      </c>
      <c r="AP36" s="12"/>
      <c r="AQ36" s="7"/>
      <c r="AR36" s="84">
        <f t="shared" si="42"/>
        <v>0</v>
      </c>
      <c r="AS36" s="84">
        <f t="shared" si="43"/>
        <v>0</v>
      </c>
      <c r="AT36" s="84">
        <f t="shared" si="44"/>
        <v>0</v>
      </c>
      <c r="AU36" s="84">
        <f t="shared" si="45"/>
        <v>0</v>
      </c>
      <c r="AV36" s="84">
        <f t="shared" si="46"/>
        <v>0</v>
      </c>
      <c r="AW36" s="84">
        <f t="shared" si="47"/>
        <v>0</v>
      </c>
      <c r="AX36" s="84">
        <f t="shared" si="48"/>
        <v>0</v>
      </c>
      <c r="AY36" s="84">
        <f t="shared" si="49"/>
        <v>0</v>
      </c>
      <c r="AZ36" s="84">
        <f t="shared" si="50"/>
        <v>0</v>
      </c>
      <c r="BA36" s="84">
        <f t="shared" si="51"/>
        <v>0</v>
      </c>
      <c r="BB36" s="84">
        <f t="shared" si="52"/>
        <v>0</v>
      </c>
      <c r="BC36" s="84">
        <f t="shared" si="53"/>
        <v>0</v>
      </c>
      <c r="BD36" s="15">
        <f t="shared" si="54"/>
        <v>0</v>
      </c>
      <c r="IJ36" s="15"/>
      <c r="IK36" s="15"/>
      <c r="IL36" s="15"/>
      <c r="IM36" s="15"/>
      <c r="IN36"/>
      <c r="IO36"/>
      <c r="IP36"/>
      <c r="IQ36"/>
      <c r="IR36"/>
      <c r="IS36"/>
      <c r="IT36"/>
      <c r="IU36"/>
      <c r="IV36"/>
    </row>
    <row r="37" spans="1:256" ht="11.25" customHeight="1">
      <c r="A37" s="74">
        <f t="shared" si="0"/>
        <v>10</v>
      </c>
      <c r="B37" s="75">
        <f t="shared" si="28"/>
        <v>0</v>
      </c>
      <c r="C37" s="76">
        <f t="shared" si="29"/>
        <v>0</v>
      </c>
      <c r="D37" s="118"/>
      <c r="E37" s="116"/>
      <c r="F37" s="118"/>
      <c r="G37" s="79"/>
      <c r="H37" s="80">
        <f t="shared" si="30"/>
        <v>0</v>
      </c>
      <c r="I37" s="7"/>
      <c r="J37" s="79"/>
      <c r="K37" s="80">
        <f t="shared" si="31"/>
        <v>0</v>
      </c>
      <c r="L37" s="7"/>
      <c r="M37" s="79"/>
      <c r="N37" s="80">
        <f t="shared" si="32"/>
        <v>0</v>
      </c>
      <c r="O37" s="7"/>
      <c r="P37" s="79"/>
      <c r="Q37" s="80">
        <f t="shared" si="33"/>
        <v>0</v>
      </c>
      <c r="R37" s="7"/>
      <c r="S37" s="79"/>
      <c r="T37" s="80">
        <f t="shared" si="34"/>
        <v>0</v>
      </c>
      <c r="U37" s="7"/>
      <c r="V37" s="79"/>
      <c r="W37" s="80">
        <f t="shared" si="35"/>
        <v>0</v>
      </c>
      <c r="X37" s="7"/>
      <c r="Y37" s="79"/>
      <c r="Z37" s="80">
        <f t="shared" si="36"/>
        <v>0</v>
      </c>
      <c r="AA37" s="7"/>
      <c r="AB37" s="79"/>
      <c r="AC37" s="80">
        <f t="shared" si="37"/>
        <v>0</v>
      </c>
      <c r="AD37" s="7"/>
      <c r="AE37" s="79"/>
      <c r="AF37" s="80">
        <f t="shared" si="38"/>
        <v>0</v>
      </c>
      <c r="AG37" s="7"/>
      <c r="AH37" s="79"/>
      <c r="AI37" s="80">
        <f t="shared" si="39"/>
        <v>0</v>
      </c>
      <c r="AJ37" s="7"/>
      <c r="AK37" s="79"/>
      <c r="AL37" s="80">
        <f t="shared" si="40"/>
        <v>0</v>
      </c>
      <c r="AM37" s="12"/>
      <c r="AN37" s="82"/>
      <c r="AO37" s="81">
        <f t="shared" si="41"/>
        <v>0</v>
      </c>
      <c r="AP37" s="12"/>
      <c r="AQ37" s="7"/>
      <c r="AR37" s="84">
        <f t="shared" si="42"/>
        <v>0</v>
      </c>
      <c r="AS37" s="84">
        <f t="shared" si="43"/>
        <v>0</v>
      </c>
      <c r="AT37" s="84">
        <f t="shared" si="44"/>
        <v>0</v>
      </c>
      <c r="AU37" s="84">
        <f t="shared" si="45"/>
        <v>0</v>
      </c>
      <c r="AV37" s="84">
        <f t="shared" si="46"/>
        <v>0</v>
      </c>
      <c r="AW37" s="84">
        <f t="shared" si="47"/>
        <v>0</v>
      </c>
      <c r="AX37" s="84">
        <f t="shared" si="48"/>
        <v>0</v>
      </c>
      <c r="AY37" s="84">
        <f t="shared" si="49"/>
        <v>0</v>
      </c>
      <c r="AZ37" s="84">
        <f t="shared" si="50"/>
        <v>0</v>
      </c>
      <c r="BA37" s="84">
        <f t="shared" si="51"/>
        <v>0</v>
      </c>
      <c r="BB37" s="84">
        <f t="shared" si="52"/>
        <v>0</v>
      </c>
      <c r="BC37" s="84">
        <f t="shared" si="53"/>
        <v>0</v>
      </c>
      <c r="BD37" s="15">
        <f t="shared" si="54"/>
        <v>0</v>
      </c>
      <c r="IJ37" s="15"/>
      <c r="IK37" s="15"/>
      <c r="IL37" s="15"/>
      <c r="IM37" s="15"/>
      <c r="IN37"/>
      <c r="IO37"/>
      <c r="IP37"/>
      <c r="IQ37"/>
      <c r="IR37"/>
      <c r="IS37"/>
      <c r="IT37"/>
      <c r="IU37"/>
      <c r="IV37"/>
    </row>
    <row r="38" spans="1:256" ht="11.25" customHeight="1">
      <c r="A38" s="74">
        <f t="shared" si="0"/>
        <v>10</v>
      </c>
      <c r="B38" s="75">
        <f t="shared" si="28"/>
        <v>0</v>
      </c>
      <c r="C38" s="76">
        <f t="shared" si="29"/>
        <v>0</v>
      </c>
      <c r="D38" s="118"/>
      <c r="E38" s="116"/>
      <c r="F38" s="118"/>
      <c r="G38" s="79"/>
      <c r="H38" s="80">
        <f t="shared" si="30"/>
        <v>0</v>
      </c>
      <c r="I38" s="7"/>
      <c r="J38" s="79"/>
      <c r="K38" s="80">
        <f t="shared" si="31"/>
        <v>0</v>
      </c>
      <c r="L38" s="7"/>
      <c r="M38" s="79"/>
      <c r="N38" s="80">
        <f t="shared" si="32"/>
        <v>0</v>
      </c>
      <c r="O38" s="7"/>
      <c r="P38" s="79"/>
      <c r="Q38" s="80">
        <f t="shared" si="33"/>
        <v>0</v>
      </c>
      <c r="R38" s="7"/>
      <c r="S38" s="79"/>
      <c r="T38" s="80">
        <f t="shared" si="34"/>
        <v>0</v>
      </c>
      <c r="U38" s="7"/>
      <c r="V38" s="79"/>
      <c r="W38" s="80">
        <f t="shared" si="35"/>
        <v>0</v>
      </c>
      <c r="X38" s="7"/>
      <c r="Y38" s="79"/>
      <c r="Z38" s="80">
        <f t="shared" si="36"/>
        <v>0</v>
      </c>
      <c r="AA38" s="7"/>
      <c r="AB38" s="79"/>
      <c r="AC38" s="80">
        <f t="shared" si="37"/>
        <v>0</v>
      </c>
      <c r="AD38" s="7"/>
      <c r="AE38" s="79"/>
      <c r="AF38" s="80">
        <f t="shared" si="38"/>
        <v>0</v>
      </c>
      <c r="AG38" s="7"/>
      <c r="AH38" s="79"/>
      <c r="AI38" s="80">
        <f t="shared" si="39"/>
        <v>0</v>
      </c>
      <c r="AJ38" s="7"/>
      <c r="AK38" s="79"/>
      <c r="AL38" s="80">
        <f t="shared" si="40"/>
        <v>0</v>
      </c>
      <c r="AM38" s="12"/>
      <c r="AN38" s="82"/>
      <c r="AO38" s="81">
        <f t="shared" si="41"/>
        <v>0</v>
      </c>
      <c r="AP38" s="12"/>
      <c r="AQ38" s="7"/>
      <c r="AR38" s="84">
        <f t="shared" si="42"/>
        <v>0</v>
      </c>
      <c r="AS38" s="84">
        <f t="shared" si="43"/>
        <v>0</v>
      </c>
      <c r="AT38" s="84">
        <f t="shared" si="44"/>
        <v>0</v>
      </c>
      <c r="AU38" s="84">
        <f t="shared" si="45"/>
        <v>0</v>
      </c>
      <c r="AV38" s="84">
        <f t="shared" si="46"/>
        <v>0</v>
      </c>
      <c r="AW38" s="84">
        <f t="shared" si="47"/>
        <v>0</v>
      </c>
      <c r="AX38" s="84">
        <f t="shared" si="48"/>
        <v>0</v>
      </c>
      <c r="AY38" s="84">
        <f t="shared" si="49"/>
        <v>0</v>
      </c>
      <c r="AZ38" s="84">
        <f t="shared" si="50"/>
        <v>0</v>
      </c>
      <c r="BA38" s="84">
        <f t="shared" si="51"/>
        <v>0</v>
      </c>
      <c r="BB38" s="84">
        <f t="shared" si="52"/>
        <v>0</v>
      </c>
      <c r="BC38" s="84">
        <f t="shared" si="53"/>
        <v>0</v>
      </c>
      <c r="BD38" s="15">
        <f t="shared" si="54"/>
        <v>0</v>
      </c>
      <c r="IJ38" s="15"/>
      <c r="IK38" s="15"/>
      <c r="IL38" s="15"/>
      <c r="IM38" s="15"/>
      <c r="IN38"/>
      <c r="IO38"/>
      <c r="IP38"/>
      <c r="IQ38"/>
      <c r="IR38"/>
      <c r="IS38"/>
      <c r="IT38"/>
      <c r="IU38"/>
      <c r="IV38"/>
    </row>
    <row r="39" spans="1:256" ht="11.25" customHeight="1">
      <c r="A39" s="74">
        <f t="shared" si="0"/>
        <v>10</v>
      </c>
      <c r="B39" s="75">
        <f t="shared" si="28"/>
        <v>0</v>
      </c>
      <c r="C39" s="76">
        <f t="shared" si="29"/>
        <v>0</v>
      </c>
      <c r="D39" s="91"/>
      <c r="E39" s="78"/>
      <c r="F39" s="91"/>
      <c r="G39" s="79"/>
      <c r="H39" s="80">
        <f t="shared" si="30"/>
        <v>0</v>
      </c>
      <c r="I39" s="7"/>
      <c r="J39" s="79"/>
      <c r="K39" s="80">
        <f t="shared" si="31"/>
        <v>0</v>
      </c>
      <c r="L39" s="7"/>
      <c r="M39" s="79"/>
      <c r="N39" s="80">
        <f t="shared" si="32"/>
        <v>0</v>
      </c>
      <c r="O39" s="7"/>
      <c r="P39" s="79"/>
      <c r="Q39" s="80">
        <f t="shared" si="33"/>
        <v>0</v>
      </c>
      <c r="R39" s="7"/>
      <c r="S39" s="79"/>
      <c r="T39" s="80">
        <f t="shared" si="34"/>
        <v>0</v>
      </c>
      <c r="U39" s="7"/>
      <c r="V39" s="79"/>
      <c r="W39" s="80">
        <f t="shared" si="35"/>
        <v>0</v>
      </c>
      <c r="X39" s="7"/>
      <c r="Y39" s="79"/>
      <c r="Z39" s="80">
        <f t="shared" si="36"/>
        <v>0</v>
      </c>
      <c r="AA39" s="7"/>
      <c r="AB39" s="79"/>
      <c r="AC39" s="80">
        <f t="shared" si="37"/>
        <v>0</v>
      </c>
      <c r="AD39" s="7"/>
      <c r="AE39" s="79"/>
      <c r="AF39" s="80">
        <f t="shared" si="38"/>
        <v>0</v>
      </c>
      <c r="AG39" s="7"/>
      <c r="AH39" s="79"/>
      <c r="AI39" s="80">
        <f t="shared" si="39"/>
        <v>0</v>
      </c>
      <c r="AJ39" s="7"/>
      <c r="AK39" s="79"/>
      <c r="AL39" s="80">
        <f t="shared" si="40"/>
        <v>0</v>
      </c>
      <c r="AM39" s="12"/>
      <c r="AN39" s="82"/>
      <c r="AO39" s="81">
        <f t="shared" si="41"/>
        <v>0</v>
      </c>
      <c r="AP39" s="12"/>
      <c r="AQ39" s="7"/>
      <c r="AR39" s="84">
        <f t="shared" si="42"/>
        <v>0</v>
      </c>
      <c r="AS39" s="84">
        <f t="shared" si="43"/>
        <v>0</v>
      </c>
      <c r="AT39" s="84">
        <f t="shared" si="44"/>
        <v>0</v>
      </c>
      <c r="AU39" s="84">
        <f t="shared" si="45"/>
        <v>0</v>
      </c>
      <c r="AV39" s="84">
        <f t="shared" si="46"/>
        <v>0</v>
      </c>
      <c r="AW39" s="84">
        <f t="shared" si="47"/>
        <v>0</v>
      </c>
      <c r="AX39" s="84">
        <f t="shared" si="48"/>
        <v>0</v>
      </c>
      <c r="AY39" s="84">
        <f t="shared" si="49"/>
        <v>0</v>
      </c>
      <c r="AZ39" s="84">
        <f t="shared" si="50"/>
        <v>0</v>
      </c>
      <c r="BA39" s="84">
        <f t="shared" si="51"/>
        <v>0</v>
      </c>
      <c r="BB39" s="84">
        <f t="shared" si="52"/>
        <v>0</v>
      </c>
      <c r="BC39" s="84">
        <f t="shared" si="53"/>
        <v>0</v>
      </c>
      <c r="BD39" s="15">
        <f t="shared" si="54"/>
        <v>0</v>
      </c>
      <c r="IJ39" s="15"/>
      <c r="IK39" s="15"/>
      <c r="IL39" s="15"/>
      <c r="IM39" s="15"/>
      <c r="IN39"/>
      <c r="IO39"/>
      <c r="IP39"/>
      <c r="IQ39"/>
      <c r="IR39"/>
      <c r="IS39"/>
      <c r="IT39"/>
      <c r="IU39"/>
      <c r="IV39"/>
    </row>
    <row r="40" spans="1:256" ht="11.25" customHeight="1">
      <c r="A40" s="74">
        <f t="shared" si="0"/>
        <v>10</v>
      </c>
      <c r="B40" s="75">
        <f t="shared" si="28"/>
        <v>0</v>
      </c>
      <c r="C40" s="76">
        <f t="shared" si="29"/>
        <v>0</v>
      </c>
      <c r="D40" s="118"/>
      <c r="E40" s="116"/>
      <c r="F40" s="118"/>
      <c r="G40" s="79"/>
      <c r="H40" s="80">
        <f t="shared" si="30"/>
        <v>0</v>
      </c>
      <c r="I40" s="7"/>
      <c r="J40" s="79"/>
      <c r="K40" s="80">
        <f t="shared" si="31"/>
        <v>0</v>
      </c>
      <c r="L40" s="7"/>
      <c r="M40" s="79"/>
      <c r="N40" s="80">
        <f t="shared" si="32"/>
        <v>0</v>
      </c>
      <c r="O40" s="7"/>
      <c r="P40" s="79"/>
      <c r="Q40" s="80">
        <f t="shared" si="33"/>
        <v>0</v>
      </c>
      <c r="R40" s="7"/>
      <c r="S40" s="79"/>
      <c r="T40" s="80">
        <f t="shared" si="34"/>
        <v>0</v>
      </c>
      <c r="U40" s="7"/>
      <c r="V40" s="79"/>
      <c r="W40" s="80">
        <f t="shared" si="35"/>
        <v>0</v>
      </c>
      <c r="X40" s="7"/>
      <c r="Y40" s="79"/>
      <c r="Z40" s="80">
        <f t="shared" si="36"/>
        <v>0</v>
      </c>
      <c r="AA40" s="7"/>
      <c r="AB40" s="79"/>
      <c r="AC40" s="80">
        <f t="shared" si="37"/>
        <v>0</v>
      </c>
      <c r="AD40" s="7"/>
      <c r="AE40" s="79"/>
      <c r="AF40" s="80">
        <f t="shared" si="38"/>
        <v>0</v>
      </c>
      <c r="AG40" s="7"/>
      <c r="AH40" s="79"/>
      <c r="AI40" s="80">
        <f t="shared" si="39"/>
        <v>0</v>
      </c>
      <c r="AJ40" s="7"/>
      <c r="AK40" s="79"/>
      <c r="AL40" s="80">
        <f t="shared" si="40"/>
        <v>0</v>
      </c>
      <c r="AM40" s="12"/>
      <c r="AN40" s="82"/>
      <c r="AO40" s="81">
        <f t="shared" si="41"/>
        <v>0</v>
      </c>
      <c r="AP40" s="12"/>
      <c r="AQ40" s="7"/>
      <c r="AR40" s="84">
        <f t="shared" si="42"/>
        <v>0</v>
      </c>
      <c r="AS40" s="84">
        <f t="shared" si="43"/>
        <v>0</v>
      </c>
      <c r="AT40" s="84">
        <f t="shared" si="44"/>
        <v>0</v>
      </c>
      <c r="AU40" s="84">
        <f t="shared" si="45"/>
        <v>0</v>
      </c>
      <c r="AV40" s="84">
        <f t="shared" si="46"/>
        <v>0</v>
      </c>
      <c r="AW40" s="84">
        <f t="shared" si="47"/>
        <v>0</v>
      </c>
      <c r="AX40" s="84">
        <f t="shared" si="48"/>
        <v>0</v>
      </c>
      <c r="AY40" s="84">
        <f t="shared" si="49"/>
        <v>0</v>
      </c>
      <c r="AZ40" s="84">
        <f t="shared" si="50"/>
        <v>0</v>
      </c>
      <c r="BA40" s="84">
        <f t="shared" si="51"/>
        <v>0</v>
      </c>
      <c r="BB40" s="84">
        <f t="shared" si="52"/>
        <v>0</v>
      </c>
      <c r="BC40" s="84">
        <f t="shared" si="53"/>
        <v>0</v>
      </c>
      <c r="BD40" s="15">
        <f t="shared" si="54"/>
        <v>0</v>
      </c>
      <c r="IJ40" s="15"/>
      <c r="IK40" s="15"/>
      <c r="IL40" s="15"/>
      <c r="IM40" s="15"/>
      <c r="IN40"/>
      <c r="IO40"/>
      <c r="IP40"/>
      <c r="IQ40"/>
      <c r="IR40"/>
      <c r="IS40"/>
      <c r="IT40"/>
      <c r="IU40"/>
      <c r="IV40"/>
    </row>
    <row r="41" spans="1:256" ht="11.25" customHeight="1">
      <c r="A41" s="74">
        <f t="shared" si="0"/>
        <v>10</v>
      </c>
      <c r="B41" s="75">
        <f t="shared" si="28"/>
        <v>0</v>
      </c>
      <c r="C41" s="76">
        <f t="shared" si="29"/>
        <v>0</v>
      </c>
      <c r="D41" s="91"/>
      <c r="E41" s="78"/>
      <c r="F41" s="91"/>
      <c r="G41" s="79"/>
      <c r="H41" s="80">
        <f t="shared" si="30"/>
        <v>0</v>
      </c>
      <c r="I41" s="7"/>
      <c r="J41" s="79"/>
      <c r="K41" s="80">
        <f t="shared" si="31"/>
        <v>0</v>
      </c>
      <c r="L41" s="7"/>
      <c r="M41" s="79"/>
      <c r="N41" s="80">
        <f t="shared" si="32"/>
        <v>0</v>
      </c>
      <c r="O41" s="7"/>
      <c r="P41" s="79"/>
      <c r="Q41" s="80">
        <f t="shared" si="33"/>
        <v>0</v>
      </c>
      <c r="R41" s="7"/>
      <c r="S41" s="79"/>
      <c r="T41" s="80">
        <f t="shared" si="34"/>
        <v>0</v>
      </c>
      <c r="U41" s="7"/>
      <c r="V41" s="79"/>
      <c r="W41" s="80">
        <f t="shared" si="35"/>
        <v>0</v>
      </c>
      <c r="X41" s="7"/>
      <c r="Y41" s="79"/>
      <c r="Z41" s="80">
        <f t="shared" si="36"/>
        <v>0</v>
      </c>
      <c r="AA41" s="7"/>
      <c r="AB41" s="79"/>
      <c r="AC41" s="80">
        <f t="shared" si="37"/>
        <v>0</v>
      </c>
      <c r="AD41" s="7"/>
      <c r="AE41" s="79"/>
      <c r="AF41" s="80">
        <f t="shared" si="38"/>
        <v>0</v>
      </c>
      <c r="AG41" s="7"/>
      <c r="AH41" s="79"/>
      <c r="AI41" s="80">
        <f t="shared" si="39"/>
        <v>0</v>
      </c>
      <c r="AJ41" s="7"/>
      <c r="AK41" s="79"/>
      <c r="AL41" s="80">
        <f t="shared" si="40"/>
        <v>0</v>
      </c>
      <c r="AM41" s="12"/>
      <c r="AN41" s="82"/>
      <c r="AO41" s="81">
        <f t="shared" si="41"/>
        <v>0</v>
      </c>
      <c r="AP41" s="12"/>
      <c r="AQ41" s="7"/>
      <c r="AR41" s="84">
        <f t="shared" si="42"/>
        <v>0</v>
      </c>
      <c r="AS41" s="84">
        <f t="shared" si="43"/>
        <v>0</v>
      </c>
      <c r="AT41" s="84">
        <f t="shared" si="44"/>
        <v>0</v>
      </c>
      <c r="AU41" s="84">
        <f t="shared" si="45"/>
        <v>0</v>
      </c>
      <c r="AV41" s="84">
        <f t="shared" si="46"/>
        <v>0</v>
      </c>
      <c r="AW41" s="84">
        <f t="shared" si="47"/>
        <v>0</v>
      </c>
      <c r="AX41" s="84">
        <f t="shared" si="48"/>
        <v>0</v>
      </c>
      <c r="AY41" s="84">
        <f t="shared" si="49"/>
        <v>0</v>
      </c>
      <c r="AZ41" s="84">
        <f t="shared" si="50"/>
        <v>0</v>
      </c>
      <c r="BA41" s="84">
        <f t="shared" si="51"/>
        <v>0</v>
      </c>
      <c r="BB41" s="84">
        <f t="shared" si="52"/>
        <v>0</v>
      </c>
      <c r="BC41" s="84">
        <f t="shared" si="53"/>
        <v>0</v>
      </c>
      <c r="BD41" s="15">
        <f t="shared" si="54"/>
        <v>0</v>
      </c>
      <c r="IJ41" s="15"/>
      <c r="IK41" s="15"/>
      <c r="IL41" s="15"/>
      <c r="IM41" s="15"/>
      <c r="IN41"/>
      <c r="IO41"/>
      <c r="IP41"/>
      <c r="IQ41"/>
      <c r="IR41"/>
      <c r="IS41"/>
      <c r="IT41"/>
      <c r="IU41"/>
      <c r="IV41"/>
    </row>
    <row r="42" spans="1:256" ht="11.25" customHeight="1">
      <c r="A42" s="74">
        <f t="shared" si="0"/>
        <v>10</v>
      </c>
      <c r="B42" s="75">
        <f t="shared" si="28"/>
        <v>0</v>
      </c>
      <c r="C42" s="76">
        <f t="shared" si="29"/>
        <v>0</v>
      </c>
      <c r="D42" s="118"/>
      <c r="E42" s="116"/>
      <c r="F42" s="118"/>
      <c r="G42" s="79"/>
      <c r="H42" s="80">
        <f t="shared" si="30"/>
        <v>0</v>
      </c>
      <c r="I42" s="7"/>
      <c r="J42" s="79"/>
      <c r="K42" s="80">
        <f t="shared" si="31"/>
        <v>0</v>
      </c>
      <c r="L42" s="7"/>
      <c r="M42" s="79"/>
      <c r="N42" s="80">
        <f t="shared" si="32"/>
        <v>0</v>
      </c>
      <c r="O42" s="7"/>
      <c r="P42" s="79"/>
      <c r="Q42" s="80">
        <f t="shared" si="33"/>
        <v>0</v>
      </c>
      <c r="R42" s="7"/>
      <c r="S42" s="79"/>
      <c r="T42" s="80">
        <f t="shared" si="34"/>
        <v>0</v>
      </c>
      <c r="U42" s="7"/>
      <c r="V42" s="79"/>
      <c r="W42" s="80">
        <f t="shared" si="35"/>
        <v>0</v>
      </c>
      <c r="X42" s="7"/>
      <c r="Y42" s="79"/>
      <c r="Z42" s="80">
        <f t="shared" si="36"/>
        <v>0</v>
      </c>
      <c r="AA42" s="7"/>
      <c r="AB42" s="79"/>
      <c r="AC42" s="80">
        <f t="shared" si="37"/>
        <v>0</v>
      </c>
      <c r="AD42" s="7"/>
      <c r="AE42" s="79"/>
      <c r="AF42" s="80">
        <f t="shared" si="38"/>
        <v>0</v>
      </c>
      <c r="AG42" s="7"/>
      <c r="AH42" s="79"/>
      <c r="AI42" s="80">
        <f t="shared" si="39"/>
        <v>0</v>
      </c>
      <c r="AJ42" s="7"/>
      <c r="AK42" s="79"/>
      <c r="AL42" s="80">
        <f t="shared" si="40"/>
        <v>0</v>
      </c>
      <c r="AM42" s="12"/>
      <c r="AN42" s="82"/>
      <c r="AO42" s="81">
        <f t="shared" si="41"/>
        <v>0</v>
      </c>
      <c r="AP42" s="12"/>
      <c r="AQ42" s="7"/>
      <c r="AR42" s="84">
        <f t="shared" si="42"/>
        <v>0</v>
      </c>
      <c r="AS42" s="84">
        <f t="shared" si="43"/>
        <v>0</v>
      </c>
      <c r="AT42" s="84">
        <f t="shared" si="44"/>
        <v>0</v>
      </c>
      <c r="AU42" s="84">
        <f t="shared" si="45"/>
        <v>0</v>
      </c>
      <c r="AV42" s="84">
        <f t="shared" si="46"/>
        <v>0</v>
      </c>
      <c r="AW42" s="84">
        <f t="shared" si="47"/>
        <v>0</v>
      </c>
      <c r="AX42" s="84">
        <f t="shared" si="48"/>
        <v>0</v>
      </c>
      <c r="AY42" s="84">
        <f t="shared" si="49"/>
        <v>0</v>
      </c>
      <c r="AZ42" s="84">
        <f t="shared" si="50"/>
        <v>0</v>
      </c>
      <c r="BA42" s="84">
        <f t="shared" si="51"/>
        <v>0</v>
      </c>
      <c r="BB42" s="84">
        <f t="shared" si="52"/>
        <v>0</v>
      </c>
      <c r="BC42" s="84">
        <f t="shared" si="53"/>
        <v>0</v>
      </c>
      <c r="BD42" s="15">
        <f t="shared" si="54"/>
        <v>0</v>
      </c>
      <c r="IJ42" s="15"/>
      <c r="IK42" s="15"/>
      <c r="IL42" s="15"/>
      <c r="IM42" s="15"/>
      <c r="IN42"/>
      <c r="IO42"/>
      <c r="IP42"/>
      <c r="IQ42"/>
      <c r="IR42"/>
      <c r="IS42"/>
      <c r="IT42"/>
      <c r="IU42"/>
      <c r="IV42"/>
    </row>
    <row r="43" spans="1:256" ht="11.25" customHeight="1">
      <c r="A43" s="74">
        <f t="shared" si="0"/>
        <v>10</v>
      </c>
      <c r="B43" s="75">
        <f t="shared" si="28"/>
        <v>0</v>
      </c>
      <c r="C43" s="76">
        <f t="shared" si="29"/>
        <v>0</v>
      </c>
      <c r="D43" s="118"/>
      <c r="E43" s="116"/>
      <c r="F43" s="118"/>
      <c r="G43" s="98"/>
      <c r="H43" s="80">
        <f t="shared" si="30"/>
        <v>0</v>
      </c>
      <c r="I43" s="7"/>
      <c r="J43" s="98"/>
      <c r="K43" s="80">
        <f t="shared" si="31"/>
        <v>0</v>
      </c>
      <c r="L43" s="7"/>
      <c r="M43" s="98"/>
      <c r="N43" s="80">
        <f t="shared" si="32"/>
        <v>0</v>
      </c>
      <c r="O43" s="7"/>
      <c r="P43" s="98"/>
      <c r="Q43" s="80">
        <f t="shared" si="33"/>
        <v>0</v>
      </c>
      <c r="R43" s="7"/>
      <c r="S43" s="98"/>
      <c r="T43" s="80">
        <f t="shared" si="34"/>
        <v>0</v>
      </c>
      <c r="U43" s="7"/>
      <c r="V43" s="98"/>
      <c r="W43" s="80">
        <f t="shared" si="35"/>
        <v>0</v>
      </c>
      <c r="X43" s="7"/>
      <c r="Y43" s="98"/>
      <c r="Z43" s="80">
        <f t="shared" si="36"/>
        <v>0</v>
      </c>
      <c r="AA43" s="7"/>
      <c r="AB43" s="98"/>
      <c r="AC43" s="80">
        <f t="shared" si="37"/>
        <v>0</v>
      </c>
      <c r="AD43" s="7"/>
      <c r="AE43" s="98"/>
      <c r="AF43" s="80">
        <f t="shared" si="38"/>
        <v>0</v>
      </c>
      <c r="AG43" s="7"/>
      <c r="AH43" s="98"/>
      <c r="AI43" s="80">
        <f t="shared" si="39"/>
        <v>0</v>
      </c>
      <c r="AJ43" s="7"/>
      <c r="AK43" s="98"/>
      <c r="AL43" s="80">
        <f t="shared" si="40"/>
        <v>0</v>
      </c>
      <c r="AM43" s="12"/>
      <c r="AN43" s="104"/>
      <c r="AO43" s="81">
        <f t="shared" si="41"/>
        <v>0</v>
      </c>
      <c r="AP43" s="95"/>
      <c r="AQ43" s="94"/>
      <c r="AR43" s="84">
        <f t="shared" si="42"/>
        <v>0</v>
      </c>
      <c r="AS43" s="84">
        <f t="shared" si="43"/>
        <v>0</v>
      </c>
      <c r="AT43" s="84">
        <f t="shared" si="44"/>
        <v>0</v>
      </c>
      <c r="AU43" s="84">
        <f t="shared" si="45"/>
        <v>0</v>
      </c>
      <c r="AV43" s="84">
        <f t="shared" si="46"/>
        <v>0</v>
      </c>
      <c r="AW43" s="84">
        <f t="shared" si="47"/>
        <v>0</v>
      </c>
      <c r="AX43" s="84">
        <f t="shared" si="48"/>
        <v>0</v>
      </c>
      <c r="AY43" s="84">
        <f t="shared" si="49"/>
        <v>0</v>
      </c>
      <c r="AZ43" s="84">
        <f t="shared" si="50"/>
        <v>0</v>
      </c>
      <c r="BA43" s="84">
        <f t="shared" si="51"/>
        <v>0</v>
      </c>
      <c r="BB43" s="84">
        <f t="shared" si="52"/>
        <v>0</v>
      </c>
      <c r="BC43" s="84">
        <f t="shared" si="53"/>
        <v>0</v>
      </c>
      <c r="BD43" s="15">
        <f t="shared" si="54"/>
        <v>0</v>
      </c>
      <c r="IJ43" s="15"/>
      <c r="IK43" s="15"/>
      <c r="IL43" s="15"/>
      <c r="IM43" s="15"/>
      <c r="IN43"/>
      <c r="IO43"/>
      <c r="IP43"/>
      <c r="IQ43"/>
      <c r="IR43"/>
      <c r="IS43"/>
      <c r="IT43"/>
      <c r="IU43"/>
      <c r="IV43"/>
    </row>
    <row r="44" spans="1:256" ht="11.25" customHeight="1">
      <c r="A44" s="74">
        <f t="shared" si="0"/>
        <v>10</v>
      </c>
      <c r="B44" s="75">
        <f t="shared" si="28"/>
        <v>0</v>
      </c>
      <c r="C44" s="76">
        <f t="shared" si="29"/>
        <v>0</v>
      </c>
      <c r="D44" s="118"/>
      <c r="E44" s="116"/>
      <c r="F44" s="118"/>
      <c r="G44" s="79"/>
      <c r="H44" s="80">
        <f t="shared" si="30"/>
        <v>0</v>
      </c>
      <c r="I44" s="7"/>
      <c r="J44" s="79"/>
      <c r="K44" s="80">
        <f t="shared" si="31"/>
        <v>0</v>
      </c>
      <c r="L44" s="7"/>
      <c r="M44" s="79"/>
      <c r="N44" s="80">
        <f t="shared" si="32"/>
        <v>0</v>
      </c>
      <c r="O44" s="7"/>
      <c r="P44" s="79"/>
      <c r="Q44" s="80">
        <f t="shared" si="33"/>
        <v>0</v>
      </c>
      <c r="R44" s="7"/>
      <c r="S44" s="79"/>
      <c r="T44" s="80">
        <f t="shared" si="34"/>
        <v>0</v>
      </c>
      <c r="U44" s="7"/>
      <c r="V44" s="79"/>
      <c r="W44" s="80">
        <f t="shared" si="35"/>
        <v>0</v>
      </c>
      <c r="X44" s="7"/>
      <c r="Y44" s="79"/>
      <c r="Z44" s="80">
        <f t="shared" si="36"/>
        <v>0</v>
      </c>
      <c r="AA44" s="7"/>
      <c r="AB44" s="79"/>
      <c r="AC44" s="80">
        <f t="shared" si="37"/>
        <v>0</v>
      </c>
      <c r="AD44" s="7"/>
      <c r="AE44" s="79"/>
      <c r="AF44" s="80">
        <f t="shared" si="38"/>
        <v>0</v>
      </c>
      <c r="AG44" s="7"/>
      <c r="AH44" s="79"/>
      <c r="AI44" s="80">
        <f t="shared" si="39"/>
        <v>0</v>
      </c>
      <c r="AJ44" s="7"/>
      <c r="AK44" s="79"/>
      <c r="AL44" s="80">
        <f t="shared" si="40"/>
        <v>0</v>
      </c>
      <c r="AM44" s="12"/>
      <c r="AN44" s="82"/>
      <c r="AO44" s="81">
        <f t="shared" si="41"/>
        <v>0</v>
      </c>
      <c r="AP44" s="12"/>
      <c r="AQ44" s="7"/>
      <c r="AR44" s="84">
        <f t="shared" si="42"/>
        <v>0</v>
      </c>
      <c r="AS44" s="84">
        <f t="shared" si="43"/>
        <v>0</v>
      </c>
      <c r="AT44" s="84">
        <f t="shared" si="44"/>
        <v>0</v>
      </c>
      <c r="AU44" s="84">
        <f t="shared" si="45"/>
        <v>0</v>
      </c>
      <c r="AV44" s="84">
        <f t="shared" si="46"/>
        <v>0</v>
      </c>
      <c r="AW44" s="84">
        <f t="shared" si="47"/>
        <v>0</v>
      </c>
      <c r="AX44" s="84">
        <f t="shared" si="48"/>
        <v>0</v>
      </c>
      <c r="AY44" s="84">
        <f t="shared" si="49"/>
        <v>0</v>
      </c>
      <c r="AZ44" s="84">
        <f t="shared" si="50"/>
        <v>0</v>
      </c>
      <c r="BA44" s="84">
        <f t="shared" si="51"/>
        <v>0</v>
      </c>
      <c r="BB44" s="84">
        <f t="shared" si="52"/>
        <v>0</v>
      </c>
      <c r="BC44" s="84">
        <f t="shared" si="53"/>
        <v>0</v>
      </c>
      <c r="BD44" s="15">
        <f t="shared" si="54"/>
        <v>0</v>
      </c>
      <c r="IJ44" s="15"/>
      <c r="IK44" s="15"/>
      <c r="IL44" s="15"/>
      <c r="IM44" s="15"/>
      <c r="IN44"/>
      <c r="IO44"/>
      <c r="IP44"/>
      <c r="IQ44"/>
      <c r="IR44"/>
      <c r="IS44"/>
      <c r="IT44"/>
      <c r="IU44"/>
      <c r="IV44"/>
    </row>
    <row r="45" spans="1:256" ht="11.25" customHeight="1">
      <c r="A45" s="74">
        <f t="shared" si="0"/>
        <v>10</v>
      </c>
      <c r="B45" s="75">
        <f t="shared" si="28"/>
        <v>0</v>
      </c>
      <c r="C45" s="76">
        <f t="shared" si="29"/>
        <v>0</v>
      </c>
      <c r="D45" s="91"/>
      <c r="E45" s="78"/>
      <c r="F45" s="91"/>
      <c r="G45" s="79"/>
      <c r="H45" s="80">
        <f t="shared" si="30"/>
        <v>0</v>
      </c>
      <c r="I45" s="7"/>
      <c r="J45" s="79"/>
      <c r="K45" s="80">
        <f t="shared" si="31"/>
        <v>0</v>
      </c>
      <c r="L45" s="7"/>
      <c r="M45" s="79"/>
      <c r="N45" s="80">
        <f t="shared" si="32"/>
        <v>0</v>
      </c>
      <c r="O45" s="7"/>
      <c r="P45" s="79"/>
      <c r="Q45" s="80">
        <f t="shared" si="33"/>
        <v>0</v>
      </c>
      <c r="R45" s="7"/>
      <c r="S45" s="79"/>
      <c r="T45" s="80">
        <f t="shared" si="34"/>
        <v>0</v>
      </c>
      <c r="U45" s="7"/>
      <c r="V45" s="79"/>
      <c r="W45" s="80">
        <f t="shared" si="35"/>
        <v>0</v>
      </c>
      <c r="X45" s="7"/>
      <c r="Y45" s="79"/>
      <c r="Z45" s="80">
        <f t="shared" si="36"/>
        <v>0</v>
      </c>
      <c r="AA45" s="7"/>
      <c r="AB45" s="79"/>
      <c r="AC45" s="80">
        <f t="shared" si="37"/>
        <v>0</v>
      </c>
      <c r="AD45" s="7"/>
      <c r="AE45" s="79"/>
      <c r="AF45" s="80">
        <f t="shared" si="38"/>
        <v>0</v>
      </c>
      <c r="AG45" s="7"/>
      <c r="AH45" s="79"/>
      <c r="AI45" s="80">
        <f t="shared" si="39"/>
        <v>0</v>
      </c>
      <c r="AJ45" s="7"/>
      <c r="AK45" s="79"/>
      <c r="AL45" s="80">
        <f t="shared" si="40"/>
        <v>0</v>
      </c>
      <c r="AM45" s="12"/>
      <c r="AN45" s="82"/>
      <c r="AO45" s="81">
        <f t="shared" si="41"/>
        <v>0</v>
      </c>
      <c r="AP45" s="12"/>
      <c r="AQ45" s="7"/>
      <c r="AR45" s="84">
        <f t="shared" si="42"/>
        <v>0</v>
      </c>
      <c r="AS45" s="84">
        <f t="shared" si="43"/>
        <v>0</v>
      </c>
      <c r="AT45" s="84">
        <f t="shared" si="44"/>
        <v>0</v>
      </c>
      <c r="AU45" s="84">
        <f t="shared" si="45"/>
        <v>0</v>
      </c>
      <c r="AV45" s="84">
        <f t="shared" si="46"/>
        <v>0</v>
      </c>
      <c r="AW45" s="84">
        <f t="shared" si="47"/>
        <v>0</v>
      </c>
      <c r="AX45" s="84">
        <f t="shared" si="48"/>
        <v>0</v>
      </c>
      <c r="AY45" s="84">
        <f t="shared" si="49"/>
        <v>0</v>
      </c>
      <c r="AZ45" s="84">
        <f t="shared" si="50"/>
        <v>0</v>
      </c>
      <c r="BA45" s="84">
        <f t="shared" si="51"/>
        <v>0</v>
      </c>
      <c r="BB45" s="84">
        <f t="shared" si="52"/>
        <v>0</v>
      </c>
      <c r="BC45" s="84">
        <f t="shared" si="53"/>
        <v>0</v>
      </c>
      <c r="BD45" s="15">
        <f t="shared" si="54"/>
        <v>0</v>
      </c>
      <c r="IJ45" s="15"/>
      <c r="IK45" s="15"/>
      <c r="IL45" s="15"/>
      <c r="IM45" s="15"/>
      <c r="IN45"/>
      <c r="IO45"/>
      <c r="IP45"/>
      <c r="IQ45"/>
      <c r="IR45"/>
      <c r="IS45"/>
      <c r="IT45"/>
      <c r="IU45"/>
      <c r="IV45"/>
    </row>
    <row r="46" spans="1:256" ht="11.25" customHeight="1">
      <c r="A46" s="74">
        <f t="shared" si="0"/>
        <v>10</v>
      </c>
      <c r="B46" s="75">
        <f t="shared" si="28"/>
        <v>0</v>
      </c>
      <c r="C46" s="76">
        <f t="shared" si="29"/>
        <v>0</v>
      </c>
      <c r="D46" s="118"/>
      <c r="E46" s="116"/>
      <c r="F46" s="118"/>
      <c r="G46" s="79"/>
      <c r="H46" s="80">
        <f t="shared" si="30"/>
        <v>0</v>
      </c>
      <c r="I46" s="7"/>
      <c r="J46" s="79"/>
      <c r="K46" s="80">
        <f t="shared" si="31"/>
        <v>0</v>
      </c>
      <c r="L46" s="7"/>
      <c r="M46" s="79"/>
      <c r="N46" s="80">
        <f t="shared" si="32"/>
        <v>0</v>
      </c>
      <c r="O46" s="7"/>
      <c r="P46" s="79"/>
      <c r="Q46" s="80">
        <f t="shared" si="33"/>
        <v>0</v>
      </c>
      <c r="R46" s="7"/>
      <c r="S46" s="79"/>
      <c r="T46" s="80">
        <f t="shared" si="34"/>
        <v>0</v>
      </c>
      <c r="U46" s="7"/>
      <c r="V46" s="79"/>
      <c r="W46" s="80">
        <f t="shared" si="35"/>
        <v>0</v>
      </c>
      <c r="X46" s="7"/>
      <c r="Y46" s="79"/>
      <c r="Z46" s="80">
        <f t="shared" si="36"/>
        <v>0</v>
      </c>
      <c r="AA46" s="7"/>
      <c r="AB46" s="79"/>
      <c r="AC46" s="80">
        <f t="shared" si="37"/>
        <v>0</v>
      </c>
      <c r="AD46" s="7"/>
      <c r="AE46" s="79"/>
      <c r="AF46" s="80">
        <f t="shared" si="38"/>
        <v>0</v>
      </c>
      <c r="AG46" s="7"/>
      <c r="AH46" s="79"/>
      <c r="AI46" s="80">
        <f t="shared" si="39"/>
        <v>0</v>
      </c>
      <c r="AJ46" s="7"/>
      <c r="AK46" s="79"/>
      <c r="AL46" s="80">
        <f t="shared" si="40"/>
        <v>0</v>
      </c>
      <c r="AM46" s="12"/>
      <c r="AN46" s="82"/>
      <c r="AO46" s="81">
        <f t="shared" si="41"/>
        <v>0</v>
      </c>
      <c r="AP46" s="12"/>
      <c r="AQ46" s="7"/>
      <c r="AR46" s="84">
        <f t="shared" si="42"/>
        <v>0</v>
      </c>
      <c r="AS46" s="84">
        <f t="shared" si="43"/>
        <v>0</v>
      </c>
      <c r="AT46" s="84">
        <f t="shared" si="44"/>
        <v>0</v>
      </c>
      <c r="AU46" s="84">
        <f t="shared" si="45"/>
        <v>0</v>
      </c>
      <c r="AV46" s="84">
        <f t="shared" si="46"/>
        <v>0</v>
      </c>
      <c r="AW46" s="84">
        <f t="shared" si="47"/>
        <v>0</v>
      </c>
      <c r="AX46" s="84">
        <f t="shared" si="48"/>
        <v>0</v>
      </c>
      <c r="AY46" s="84">
        <f t="shared" si="49"/>
        <v>0</v>
      </c>
      <c r="AZ46" s="84">
        <f t="shared" si="50"/>
        <v>0</v>
      </c>
      <c r="BA46" s="84">
        <f t="shared" si="51"/>
        <v>0</v>
      </c>
      <c r="BB46" s="84">
        <f t="shared" si="52"/>
        <v>0</v>
      </c>
      <c r="BC46" s="84">
        <f t="shared" si="53"/>
        <v>0</v>
      </c>
      <c r="BD46" s="15">
        <f t="shared" si="54"/>
        <v>0</v>
      </c>
      <c r="IJ46" s="15"/>
      <c r="IK46" s="15"/>
      <c r="IL46" s="15"/>
      <c r="IM46" s="15"/>
      <c r="IN46"/>
      <c r="IO46"/>
      <c r="IP46"/>
      <c r="IQ46"/>
      <c r="IR46"/>
      <c r="IS46"/>
      <c r="IT46"/>
      <c r="IU46"/>
      <c r="IV46"/>
    </row>
    <row r="47" spans="1:256" s="87" customFormat="1" ht="11.25" customHeight="1">
      <c r="A47" s="74">
        <f t="shared" si="0"/>
        <v>10</v>
      </c>
      <c r="B47" s="75">
        <f t="shared" si="28"/>
        <v>0</v>
      </c>
      <c r="C47" s="76">
        <f t="shared" si="29"/>
        <v>0</v>
      </c>
      <c r="D47" s="14"/>
      <c r="E47" s="78"/>
      <c r="F47" s="91"/>
      <c r="G47" s="79"/>
      <c r="H47" s="80">
        <f t="shared" si="30"/>
        <v>0</v>
      </c>
      <c r="I47" s="7"/>
      <c r="J47" s="79"/>
      <c r="K47" s="80">
        <f t="shared" si="31"/>
        <v>0</v>
      </c>
      <c r="L47" s="7"/>
      <c r="M47" s="79"/>
      <c r="N47" s="80">
        <f t="shared" si="32"/>
        <v>0</v>
      </c>
      <c r="O47" s="7"/>
      <c r="P47" s="79"/>
      <c r="Q47" s="80">
        <f t="shared" si="33"/>
        <v>0</v>
      </c>
      <c r="R47" s="7"/>
      <c r="S47" s="79"/>
      <c r="T47" s="80">
        <f t="shared" si="34"/>
        <v>0</v>
      </c>
      <c r="U47" s="7"/>
      <c r="V47" s="79"/>
      <c r="W47" s="80">
        <f t="shared" si="35"/>
        <v>0</v>
      </c>
      <c r="X47" s="7"/>
      <c r="Y47" s="79"/>
      <c r="Z47" s="80">
        <f t="shared" si="36"/>
        <v>0</v>
      </c>
      <c r="AA47" s="7"/>
      <c r="AB47" s="79"/>
      <c r="AC47" s="80">
        <f t="shared" si="37"/>
        <v>0</v>
      </c>
      <c r="AD47" s="7"/>
      <c r="AE47" s="79"/>
      <c r="AF47" s="80">
        <f t="shared" si="38"/>
        <v>0</v>
      </c>
      <c r="AG47" s="7"/>
      <c r="AH47" s="79"/>
      <c r="AI47" s="80">
        <f t="shared" si="39"/>
        <v>0</v>
      </c>
      <c r="AJ47" s="7"/>
      <c r="AK47" s="79"/>
      <c r="AL47" s="80">
        <f t="shared" si="40"/>
        <v>0</v>
      </c>
      <c r="AM47" s="12"/>
      <c r="AN47" s="82"/>
      <c r="AO47" s="81">
        <f t="shared" si="41"/>
        <v>0</v>
      </c>
      <c r="AP47" s="12"/>
      <c r="AQ47" s="7"/>
      <c r="AR47" s="84">
        <f t="shared" si="42"/>
        <v>0</v>
      </c>
      <c r="AS47" s="84">
        <f t="shared" si="43"/>
        <v>0</v>
      </c>
      <c r="AT47" s="84">
        <f t="shared" si="44"/>
        <v>0</v>
      </c>
      <c r="AU47" s="84">
        <f t="shared" si="45"/>
        <v>0</v>
      </c>
      <c r="AV47" s="84">
        <f t="shared" si="46"/>
        <v>0</v>
      </c>
      <c r="AW47" s="84">
        <f t="shared" si="47"/>
        <v>0</v>
      </c>
      <c r="AX47" s="84">
        <f t="shared" si="48"/>
        <v>0</v>
      </c>
      <c r="AY47" s="84">
        <f t="shared" si="49"/>
        <v>0</v>
      </c>
      <c r="AZ47" s="84">
        <f t="shared" si="50"/>
        <v>0</v>
      </c>
      <c r="BA47" s="84">
        <f t="shared" si="51"/>
        <v>0</v>
      </c>
      <c r="BB47" s="84">
        <f t="shared" si="52"/>
        <v>0</v>
      </c>
      <c r="BC47" s="84">
        <f t="shared" si="53"/>
        <v>0</v>
      </c>
      <c r="BD47" s="15">
        <f t="shared" si="54"/>
        <v>0</v>
      </c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IJ47" s="15"/>
      <c r="IK47" s="15"/>
      <c r="IL47" s="15"/>
      <c r="IM47" s="15"/>
      <c r="IN47"/>
      <c r="IO47"/>
      <c r="IP47"/>
      <c r="IQ47"/>
      <c r="IR47"/>
      <c r="IS47"/>
      <c r="IT47"/>
      <c r="IU47"/>
      <c r="IV47"/>
    </row>
    <row r="48" spans="1:256" s="15" customFormat="1" ht="11.25" customHeight="1">
      <c r="A48" s="74">
        <f t="shared" si="0"/>
        <v>10</v>
      </c>
      <c r="B48" s="75">
        <f t="shared" si="28"/>
        <v>0</v>
      </c>
      <c r="C48" s="76">
        <f t="shared" si="29"/>
        <v>0</v>
      </c>
      <c r="D48" s="91"/>
      <c r="E48" s="78"/>
      <c r="F48" s="91"/>
      <c r="G48" s="79"/>
      <c r="H48" s="80">
        <f t="shared" si="30"/>
        <v>0</v>
      </c>
      <c r="I48" s="7"/>
      <c r="J48" s="79"/>
      <c r="K48" s="80">
        <f t="shared" si="31"/>
        <v>0</v>
      </c>
      <c r="L48" s="7"/>
      <c r="M48" s="79"/>
      <c r="N48" s="80">
        <f t="shared" si="32"/>
        <v>0</v>
      </c>
      <c r="O48" s="7"/>
      <c r="P48" s="79"/>
      <c r="Q48" s="80">
        <f t="shared" si="33"/>
        <v>0</v>
      </c>
      <c r="R48" s="7"/>
      <c r="S48" s="79"/>
      <c r="T48" s="80">
        <f t="shared" si="34"/>
        <v>0</v>
      </c>
      <c r="U48" s="7"/>
      <c r="V48" s="79"/>
      <c r="W48" s="80">
        <f t="shared" si="35"/>
        <v>0</v>
      </c>
      <c r="X48" s="7"/>
      <c r="Y48" s="79"/>
      <c r="Z48" s="80">
        <f t="shared" si="36"/>
        <v>0</v>
      </c>
      <c r="AA48" s="7"/>
      <c r="AB48" s="79"/>
      <c r="AC48" s="80">
        <f t="shared" si="37"/>
        <v>0</v>
      </c>
      <c r="AD48" s="7"/>
      <c r="AE48" s="79"/>
      <c r="AF48" s="80">
        <f t="shared" si="38"/>
        <v>0</v>
      </c>
      <c r="AG48" s="7"/>
      <c r="AH48" s="79"/>
      <c r="AI48" s="80">
        <f t="shared" si="39"/>
        <v>0</v>
      </c>
      <c r="AJ48" s="7"/>
      <c r="AK48" s="79"/>
      <c r="AL48" s="80">
        <f t="shared" si="40"/>
        <v>0</v>
      </c>
      <c r="AM48" s="12"/>
      <c r="AN48" s="82"/>
      <c r="AO48" s="81">
        <f t="shared" si="41"/>
        <v>0</v>
      </c>
      <c r="AP48" s="12"/>
      <c r="AQ48" s="7"/>
      <c r="AR48" s="84">
        <f t="shared" si="42"/>
        <v>0</v>
      </c>
      <c r="AS48" s="84">
        <f t="shared" si="43"/>
        <v>0</v>
      </c>
      <c r="AT48" s="84">
        <f t="shared" si="44"/>
        <v>0</v>
      </c>
      <c r="AU48" s="84">
        <f t="shared" si="45"/>
        <v>0</v>
      </c>
      <c r="AV48" s="84">
        <f t="shared" si="46"/>
        <v>0</v>
      </c>
      <c r="AW48" s="84">
        <f t="shared" si="47"/>
        <v>0</v>
      </c>
      <c r="AX48" s="84">
        <f t="shared" si="48"/>
        <v>0</v>
      </c>
      <c r="AY48" s="84">
        <f t="shared" si="49"/>
        <v>0</v>
      </c>
      <c r="AZ48" s="84">
        <f t="shared" si="50"/>
        <v>0</v>
      </c>
      <c r="BA48" s="84">
        <f t="shared" si="51"/>
        <v>0</v>
      </c>
      <c r="BB48" s="84">
        <f t="shared" si="52"/>
        <v>0</v>
      </c>
      <c r="BC48" s="84">
        <f t="shared" si="53"/>
        <v>0</v>
      </c>
      <c r="BD48" s="15">
        <f t="shared" si="54"/>
        <v>0</v>
      </c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IN48"/>
      <c r="IO48"/>
      <c r="IP48"/>
      <c r="IQ48"/>
      <c r="IR48"/>
      <c r="IS48"/>
      <c r="IT48"/>
      <c r="IU48"/>
      <c r="IV48"/>
    </row>
    <row r="49" ht="11.25" customHeight="1">
      <c r="C49" s="109">
        <f>SUM(C4:C48)</f>
        <v>27</v>
      </c>
    </row>
  </sheetData>
  <sheetProtection selectLockedCells="1" selectUnlockedCells="1"/>
  <printOptions/>
  <pageMargins left="0.7875" right="0.7875" top="0.7875" bottom="0.7875" header="0.09861111111111111" footer="0.09861111111111111"/>
  <pageSetup fitToHeight="1" fitToWidth="1" horizontalDpi="300" verticalDpi="300" orientation="landscape" paperSize="8"/>
  <headerFooter alignWithMargins="0"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3"/>
  <sheetViews>
    <sheetView workbookViewId="0" topLeftCell="A1">
      <pane xSplit="6" ySplit="3" topLeftCell="S19" activePane="bottomRight" state="frozen"/>
      <selection pane="topLeft" activeCell="A1" sqref="A1"/>
      <selection pane="topRight" activeCell="S1" sqref="S1"/>
      <selection pane="bottomLeft" activeCell="A19" sqref="A19"/>
      <selection pane="bottomRight" activeCell="C64" sqref="C64"/>
    </sheetView>
  </sheetViews>
  <sheetFormatPr defaultColWidth="11.421875" defaultRowHeight="11.25" customHeight="1"/>
  <cols>
    <col min="1" max="1" width="5.28125" style="139" customWidth="1"/>
    <col min="2" max="2" width="7.00390625" style="140" customWidth="1"/>
    <col min="3" max="3" width="7.8515625" style="140" customWidth="1"/>
    <col min="4" max="4" width="23.421875" style="141" customWidth="1"/>
    <col min="5" max="5" width="9.28125" style="142" customWidth="1"/>
    <col min="6" max="6" width="27.00390625" style="141" customWidth="1"/>
    <col min="7" max="7" width="4.7109375" style="143" customWidth="1"/>
    <col min="8" max="8" width="6.421875" style="6" customWidth="1"/>
    <col min="9" max="9" width="7.57421875" style="126" customWidth="1"/>
    <col min="10" max="10" width="4.7109375" style="143" customWidth="1"/>
    <col min="11" max="11" width="6.421875" style="8" customWidth="1"/>
    <col min="12" max="12" width="7.57421875" style="126" customWidth="1"/>
    <col min="13" max="13" width="4.7109375" style="143" customWidth="1"/>
    <col min="14" max="14" width="6.421875" style="6" customWidth="1"/>
    <col min="15" max="15" width="7.57421875" style="126" customWidth="1"/>
    <col min="16" max="16" width="4.7109375" style="143" customWidth="1"/>
    <col min="17" max="18" width="6.421875" style="143" customWidth="1"/>
    <col min="19" max="20" width="7.57421875" style="143" customWidth="1"/>
    <col min="21" max="21" width="6.421875" style="6" customWidth="1"/>
    <col min="22" max="22" width="4.7109375" style="143" customWidth="1"/>
    <col min="23" max="23" width="7.57421875" style="6" customWidth="1"/>
    <col min="24" max="24" width="7.57421875" style="126" customWidth="1"/>
    <col min="25" max="25" width="4.7109375" style="143" customWidth="1"/>
    <col min="26" max="26" width="6.421875" style="6" customWidth="1"/>
    <col min="27" max="27" width="7.57421875" style="126" customWidth="1"/>
    <col min="28" max="28" width="4.7109375" style="144" customWidth="1"/>
    <col min="29" max="29" width="6.421875" style="11" customWidth="1"/>
    <col min="30" max="30" width="7.57421875" style="125" customWidth="1"/>
    <col min="31" max="31" width="10.7109375" style="126" customWidth="1"/>
    <col min="32" max="32" width="7.57421875" style="103" customWidth="1"/>
    <col min="33" max="33" width="4.7109375" style="14" customWidth="1"/>
    <col min="34" max="34" width="6.421875" style="14" customWidth="1"/>
    <col min="35" max="35" width="7.57421875" style="14" customWidth="1"/>
    <col min="36" max="37" width="10.7109375" style="14" customWidth="1"/>
    <col min="38" max="38" width="10.7109375" style="0" customWidth="1"/>
    <col min="39" max="39" width="10.7109375" style="14" customWidth="1"/>
    <col min="40" max="91" width="10.7109375" style="0" customWidth="1"/>
    <col min="92" max="224" width="10.7109375" style="145" customWidth="1"/>
    <col min="225" max="16384" width="10.7109375" style="0" customWidth="1"/>
  </cols>
  <sheetData>
    <row r="1" spans="1:248" s="31" customFormat="1" ht="11.25" customHeight="1">
      <c r="A1" s="31" t="s">
        <v>609</v>
      </c>
      <c r="B1" s="34"/>
      <c r="C1" s="35"/>
      <c r="E1" s="36"/>
      <c r="G1" s="37" t="s">
        <v>610</v>
      </c>
      <c r="H1" s="38"/>
      <c r="I1" s="39"/>
      <c r="J1" s="37" t="s">
        <v>611</v>
      </c>
      <c r="K1" s="38"/>
      <c r="L1" s="39"/>
      <c r="M1" s="37" t="s">
        <v>6</v>
      </c>
      <c r="N1" s="40"/>
      <c r="O1" s="39"/>
      <c r="P1" s="37" t="s">
        <v>612</v>
      </c>
      <c r="Q1" s="146"/>
      <c r="R1" s="146"/>
      <c r="S1" s="146"/>
      <c r="T1" s="146"/>
      <c r="U1"/>
      <c r="V1" s="37" t="s">
        <v>613</v>
      </c>
      <c r="W1" s="38"/>
      <c r="X1" s="20"/>
      <c r="Y1" s="37" t="s">
        <v>14</v>
      </c>
      <c r="Z1" s="38"/>
      <c r="AA1" s="39"/>
      <c r="AB1" s="43" t="s">
        <v>15</v>
      </c>
      <c r="AC1" s="44"/>
      <c r="AD1" s="45"/>
      <c r="AE1" s="45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GZ1" s="48"/>
      <c r="HA1" s="48"/>
      <c r="HB1" s="48"/>
      <c r="HC1" s="48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spans="1:248" s="31" customFormat="1" ht="11.25" customHeight="1">
      <c r="A2" s="31" t="s">
        <v>614</v>
      </c>
      <c r="B2" s="34"/>
      <c r="C2" s="35"/>
      <c r="E2" s="36"/>
      <c r="G2" s="37" t="s">
        <v>615</v>
      </c>
      <c r="H2" s="49"/>
      <c r="I2" s="50"/>
      <c r="J2" s="37" t="s">
        <v>615</v>
      </c>
      <c r="K2" s="49"/>
      <c r="L2" s="50"/>
      <c r="M2" s="37" t="s">
        <v>616</v>
      </c>
      <c r="N2" s="51"/>
      <c r="O2" s="50"/>
      <c r="P2" s="37"/>
      <c r="Q2"/>
      <c r="R2" s="146" t="s">
        <v>617</v>
      </c>
      <c r="S2"/>
      <c r="T2" s="146" t="s">
        <v>618</v>
      </c>
      <c r="U2" s="51"/>
      <c r="V2" s="37" t="s">
        <v>619</v>
      </c>
      <c r="W2" s="49"/>
      <c r="X2" s="22"/>
      <c r="Y2" s="37" t="s">
        <v>620</v>
      </c>
      <c r="Z2" s="49"/>
      <c r="AA2" s="50"/>
      <c r="AB2" s="147" t="s">
        <v>621</v>
      </c>
      <c r="AC2" s="54"/>
      <c r="AD2" s="55"/>
      <c r="AE2" s="55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GZ2" s="48"/>
      <c r="HA2" s="48"/>
      <c r="HB2" s="48"/>
      <c r="HC2" s="48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pans="1:248" s="60" customFormat="1" ht="11.25" customHeight="1">
      <c r="A3" s="60" t="s">
        <v>24</v>
      </c>
      <c r="B3" s="148" t="s">
        <v>25</v>
      </c>
      <c r="C3" s="149" t="s">
        <v>26</v>
      </c>
      <c r="D3" s="60" t="s">
        <v>27</v>
      </c>
      <c r="E3" s="150" t="s">
        <v>28</v>
      </c>
      <c r="F3" s="60" t="s">
        <v>29</v>
      </c>
      <c r="G3" s="151" t="s">
        <v>24</v>
      </c>
      <c r="H3" s="152" t="s">
        <v>25</v>
      </c>
      <c r="I3" s="153" t="s">
        <v>622</v>
      </c>
      <c r="J3" s="151" t="s">
        <v>24</v>
      </c>
      <c r="K3" s="152" t="s">
        <v>25</v>
      </c>
      <c r="L3" s="153" t="s">
        <v>622</v>
      </c>
      <c r="M3" s="151" t="s">
        <v>24</v>
      </c>
      <c r="N3" s="152" t="s">
        <v>25</v>
      </c>
      <c r="O3" s="153" t="s">
        <v>622</v>
      </c>
      <c r="P3" s="151" t="s">
        <v>24</v>
      </c>
      <c r="Q3" s="154" t="s">
        <v>25</v>
      </c>
      <c r="R3" s="154" t="s">
        <v>623</v>
      </c>
      <c r="S3" s="154" t="s">
        <v>622</v>
      </c>
      <c r="T3" s="154" t="s">
        <v>623</v>
      </c>
      <c r="U3" s="154" t="s">
        <v>622</v>
      </c>
      <c r="V3" s="151" t="s">
        <v>24</v>
      </c>
      <c r="W3" s="152" t="s">
        <v>25</v>
      </c>
      <c r="X3" s="153" t="s">
        <v>622</v>
      </c>
      <c r="Y3" s="151" t="s">
        <v>24</v>
      </c>
      <c r="Z3" s="152" t="s">
        <v>25</v>
      </c>
      <c r="AA3" s="153" t="s">
        <v>622</v>
      </c>
      <c r="AB3" s="155" t="s">
        <v>24</v>
      </c>
      <c r="AC3" s="156" t="s">
        <v>25</v>
      </c>
      <c r="AD3" s="157" t="s">
        <v>622</v>
      </c>
      <c r="AE3" s="157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GZ3" s="159"/>
      <c r="HA3" s="159"/>
      <c r="HB3" s="159"/>
      <c r="HC3" s="159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  <c r="IM3" s="158"/>
      <c r="IN3" s="158"/>
    </row>
    <row r="4" spans="1:248" s="14" customFormat="1" ht="11.25" customHeight="1">
      <c r="A4" s="74">
        <f aca="true" t="shared" si="0" ref="A4:A62">RANK(B4,$B$4:$B$59)</f>
        <v>1</v>
      </c>
      <c r="B4" s="75">
        <f aca="true" t="shared" si="1" ref="B4:B36">VALUE(AM4)+C4</f>
        <v>81</v>
      </c>
      <c r="C4" s="76">
        <f>COUNT(G4,J4,P4,M4,V4,#REF!,Y4,AB4)</f>
        <v>6</v>
      </c>
      <c r="D4" s="118" t="s">
        <v>624</v>
      </c>
      <c r="E4" s="160" t="s">
        <v>625</v>
      </c>
      <c r="F4" s="118" t="s">
        <v>31</v>
      </c>
      <c r="G4" s="79"/>
      <c r="H4" s="80">
        <f aca="true" t="shared" si="2" ref="H4:H36">IF(G4,16-G4,0)</f>
        <v>0</v>
      </c>
      <c r="I4" s="7"/>
      <c r="J4" s="79">
        <v>1</v>
      </c>
      <c r="K4" s="80">
        <f aca="true" t="shared" si="3" ref="K4:K36">IF(J4,16-J4,0)</f>
        <v>15</v>
      </c>
      <c r="L4" s="7" t="s">
        <v>626</v>
      </c>
      <c r="M4" s="79">
        <v>2</v>
      </c>
      <c r="N4" s="80">
        <f aca="true" t="shared" si="4" ref="N4:N36">IF(M4,16-M4,0)</f>
        <v>14</v>
      </c>
      <c r="O4" s="7" t="s">
        <v>627</v>
      </c>
      <c r="P4" s="79">
        <v>1</v>
      </c>
      <c r="Q4" s="80">
        <f aca="true" t="shared" si="5" ref="Q4:Q36">IF(P4,16-P4,0)</f>
        <v>15</v>
      </c>
      <c r="R4" s="161"/>
      <c r="S4" s="162"/>
      <c r="T4" s="161">
        <v>455</v>
      </c>
      <c r="U4" s="163">
        <v>0.008</v>
      </c>
      <c r="V4" s="79">
        <v>1</v>
      </c>
      <c r="W4" s="80">
        <f aca="true" t="shared" si="6" ref="W4:W36">IF(V4,16-V4,0)</f>
        <v>15</v>
      </c>
      <c r="X4" s="126" t="s">
        <v>628</v>
      </c>
      <c r="Y4" s="79">
        <v>1</v>
      </c>
      <c r="Z4" s="80">
        <f aca="true" t="shared" si="7" ref="Z4:Z36">IF(Y4,16-Y4,0)</f>
        <v>15</v>
      </c>
      <c r="AA4" s="7" t="s">
        <v>629</v>
      </c>
      <c r="AB4" s="82">
        <v>1</v>
      </c>
      <c r="AC4" s="81">
        <f aca="true" t="shared" si="8" ref="AC4:AC36">IF(AB4,16-AB4,0)</f>
        <v>15</v>
      </c>
      <c r="AD4" s="12" t="s">
        <v>630</v>
      </c>
      <c r="AE4" s="7"/>
      <c r="AF4" s="164">
        <f aca="true" t="shared" si="9" ref="AF4:AF32">VALUE(H4)</f>
        <v>0</v>
      </c>
      <c r="AG4" s="164">
        <f aca="true" t="shared" si="10" ref="AG4:AG32">VALUE(K4)</f>
        <v>15</v>
      </c>
      <c r="AH4" s="164">
        <f aca="true" t="shared" si="11" ref="AH4:AH32">VALUE(Q4)</f>
        <v>15</v>
      </c>
      <c r="AI4" s="84">
        <f aca="true" t="shared" si="12" ref="AI4:AI32">VALUE(N4)</f>
        <v>14</v>
      </c>
      <c r="AJ4" s="84">
        <f aca="true" t="shared" si="13" ref="AJ4:AJ44">VALUE(W4)</f>
        <v>15</v>
      </c>
      <c r="AK4" s="84">
        <f aca="true" t="shared" si="14" ref="AK4:AK44">VALUE(Z4)</f>
        <v>15</v>
      </c>
      <c r="AL4" s="165">
        <f aca="true" t="shared" si="15" ref="AL4:AL44">VALUE(AC4)</f>
        <v>15</v>
      </c>
      <c r="AM4" s="15">
        <f aca="true" t="shared" si="16" ref="AM4:AM44">LARGE(AF4:AL4,1)+LARGE(AF4:AL4,2)+LARGE(AF4:AL4,3)+LARGE(AF4:AL4,4)+LARGE(AF4:AL4,5)</f>
        <v>75</v>
      </c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HM4" s="15"/>
      <c r="HN4" s="15"/>
      <c r="HO4" s="15"/>
      <c r="HP4" s="15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spans="1:248" s="14" customFormat="1" ht="11.25" customHeight="1">
      <c r="A5" s="74">
        <f t="shared" si="0"/>
        <v>2</v>
      </c>
      <c r="B5" s="75">
        <f t="shared" si="1"/>
        <v>73</v>
      </c>
      <c r="C5" s="76">
        <f>COUNT(G5,J5,P5,M5,V5,#REF!,Y5,AB5)</f>
        <v>6</v>
      </c>
      <c r="D5" s="118" t="s">
        <v>631</v>
      </c>
      <c r="E5" s="160" t="s">
        <v>632</v>
      </c>
      <c r="F5" s="118" t="s">
        <v>31</v>
      </c>
      <c r="G5" s="79">
        <v>4</v>
      </c>
      <c r="H5" s="80">
        <f t="shared" si="2"/>
        <v>12</v>
      </c>
      <c r="I5" s="7" t="s">
        <v>633</v>
      </c>
      <c r="J5" s="79">
        <v>4</v>
      </c>
      <c r="K5" s="80">
        <f t="shared" si="3"/>
        <v>12</v>
      </c>
      <c r="L5" s="7" t="s">
        <v>634</v>
      </c>
      <c r="M5" s="79">
        <v>3</v>
      </c>
      <c r="N5" s="80">
        <f t="shared" si="4"/>
        <v>13</v>
      </c>
      <c r="O5" s="7" t="s">
        <v>635</v>
      </c>
      <c r="P5" s="79">
        <v>2</v>
      </c>
      <c r="Q5" s="80">
        <f t="shared" si="5"/>
        <v>14</v>
      </c>
      <c r="R5" s="161">
        <v>454</v>
      </c>
      <c r="S5" s="162">
        <v>0.005131944444444444</v>
      </c>
      <c r="T5" s="161"/>
      <c r="U5" s="163"/>
      <c r="V5" s="79">
        <v>2</v>
      </c>
      <c r="W5" s="80">
        <f t="shared" si="6"/>
        <v>14</v>
      </c>
      <c r="X5" s="126" t="s">
        <v>636</v>
      </c>
      <c r="Y5" s="79"/>
      <c r="Z5" s="80">
        <f t="shared" si="7"/>
        <v>0</v>
      </c>
      <c r="AA5" s="7"/>
      <c r="AB5" s="82">
        <v>2</v>
      </c>
      <c r="AC5" s="81">
        <f t="shared" si="8"/>
        <v>14</v>
      </c>
      <c r="AD5" s="12" t="s">
        <v>637</v>
      </c>
      <c r="AE5" s="7"/>
      <c r="AF5" s="164">
        <f t="shared" si="9"/>
        <v>12</v>
      </c>
      <c r="AG5" s="164">
        <f t="shared" si="10"/>
        <v>12</v>
      </c>
      <c r="AH5" s="164">
        <f t="shared" si="11"/>
        <v>14</v>
      </c>
      <c r="AI5" s="84">
        <f t="shared" si="12"/>
        <v>13</v>
      </c>
      <c r="AJ5" s="84">
        <f t="shared" si="13"/>
        <v>14</v>
      </c>
      <c r="AK5" s="84">
        <f t="shared" si="14"/>
        <v>0</v>
      </c>
      <c r="AL5" s="165">
        <f t="shared" si="15"/>
        <v>14</v>
      </c>
      <c r="AM5" s="15">
        <f t="shared" si="16"/>
        <v>67</v>
      </c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HM5" s="15"/>
      <c r="HN5" s="15"/>
      <c r="HO5" s="15"/>
      <c r="HP5" s="1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</row>
    <row r="6" spans="1:248" s="14" customFormat="1" ht="11.25" customHeight="1">
      <c r="A6" s="74">
        <f t="shared" si="0"/>
        <v>3</v>
      </c>
      <c r="B6" s="75">
        <f t="shared" si="1"/>
        <v>58</v>
      </c>
      <c r="C6" s="76">
        <f>COUNT(G6,J6,P6,M6,V6,#REF!,Y6,AB6)</f>
        <v>6</v>
      </c>
      <c r="D6" s="118" t="s">
        <v>638</v>
      </c>
      <c r="E6" s="160" t="s">
        <v>639</v>
      </c>
      <c r="F6" s="118" t="s">
        <v>31</v>
      </c>
      <c r="G6" s="79">
        <v>7</v>
      </c>
      <c r="H6" s="80">
        <f t="shared" si="2"/>
        <v>9</v>
      </c>
      <c r="I6" s="7" t="s">
        <v>640</v>
      </c>
      <c r="J6" s="79">
        <v>8</v>
      </c>
      <c r="K6" s="80">
        <f t="shared" si="3"/>
        <v>8</v>
      </c>
      <c r="L6" s="7" t="s">
        <v>641</v>
      </c>
      <c r="M6" s="79"/>
      <c r="N6" s="80">
        <f t="shared" si="4"/>
        <v>0</v>
      </c>
      <c r="O6" s="7"/>
      <c r="P6" s="79">
        <v>5</v>
      </c>
      <c r="Q6" s="80">
        <f t="shared" si="5"/>
        <v>11</v>
      </c>
      <c r="R6" s="161">
        <v>391</v>
      </c>
      <c r="S6" s="162">
        <v>0.005599537037037036</v>
      </c>
      <c r="T6" s="161"/>
      <c r="U6" s="163"/>
      <c r="V6" s="79">
        <v>8</v>
      </c>
      <c r="W6" s="80">
        <f t="shared" si="6"/>
        <v>8</v>
      </c>
      <c r="X6" s="126" t="s">
        <v>642</v>
      </c>
      <c r="Y6" s="79">
        <v>4</v>
      </c>
      <c r="Z6" s="80">
        <f t="shared" si="7"/>
        <v>12</v>
      </c>
      <c r="AA6" s="7" t="s">
        <v>643</v>
      </c>
      <c r="AB6" s="82">
        <v>4</v>
      </c>
      <c r="AC6" s="81">
        <f t="shared" si="8"/>
        <v>12</v>
      </c>
      <c r="AD6" s="12" t="s">
        <v>644</v>
      </c>
      <c r="AE6" s="7"/>
      <c r="AF6" s="164">
        <f t="shared" si="9"/>
        <v>9</v>
      </c>
      <c r="AG6" s="164">
        <f t="shared" si="10"/>
        <v>8</v>
      </c>
      <c r="AH6" s="164">
        <f t="shared" si="11"/>
        <v>11</v>
      </c>
      <c r="AI6" s="84">
        <f t="shared" si="12"/>
        <v>0</v>
      </c>
      <c r="AJ6" s="84">
        <f t="shared" si="13"/>
        <v>8</v>
      </c>
      <c r="AK6" s="84">
        <f t="shared" si="14"/>
        <v>12</v>
      </c>
      <c r="AL6" s="165">
        <f t="shared" si="15"/>
        <v>12</v>
      </c>
      <c r="AM6" s="15">
        <f t="shared" si="16"/>
        <v>52</v>
      </c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HM6" s="15"/>
      <c r="HN6" s="15"/>
      <c r="HO6" s="15"/>
      <c r="HP6" s="15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</row>
    <row r="7" spans="1:248" s="14" customFormat="1" ht="11.25" customHeight="1">
      <c r="A7" s="74">
        <f t="shared" si="0"/>
        <v>4</v>
      </c>
      <c r="B7" s="75">
        <f t="shared" si="1"/>
        <v>53</v>
      </c>
      <c r="C7" s="76">
        <f>COUNT(G7,J7,P7,M7,V7,#REF!,Y7,AB7)</f>
        <v>5</v>
      </c>
      <c r="D7" s="118" t="s">
        <v>645</v>
      </c>
      <c r="E7" s="160" t="s">
        <v>639</v>
      </c>
      <c r="F7" s="118" t="s">
        <v>31</v>
      </c>
      <c r="G7" s="79"/>
      <c r="H7" s="80">
        <f t="shared" si="2"/>
        <v>0</v>
      </c>
      <c r="I7" s="7"/>
      <c r="J7" s="79">
        <v>9</v>
      </c>
      <c r="K7" s="80">
        <f t="shared" si="3"/>
        <v>7</v>
      </c>
      <c r="L7" s="7" t="s">
        <v>646</v>
      </c>
      <c r="M7" s="79">
        <v>4</v>
      </c>
      <c r="N7" s="80">
        <f t="shared" si="4"/>
        <v>12</v>
      </c>
      <c r="O7" s="7" t="s">
        <v>647</v>
      </c>
      <c r="P7" s="79">
        <v>6</v>
      </c>
      <c r="Q7" s="80">
        <f t="shared" si="5"/>
        <v>10</v>
      </c>
      <c r="R7" s="161">
        <v>361</v>
      </c>
      <c r="S7" s="162">
        <v>0.0058564814814814825</v>
      </c>
      <c r="T7" s="161"/>
      <c r="U7" s="163"/>
      <c r="V7" s="79">
        <v>7</v>
      </c>
      <c r="W7" s="80">
        <f t="shared" si="6"/>
        <v>9</v>
      </c>
      <c r="X7" s="126" t="s">
        <v>642</v>
      </c>
      <c r="Y7" s="79">
        <v>6</v>
      </c>
      <c r="Z7" s="80">
        <f t="shared" si="7"/>
        <v>10</v>
      </c>
      <c r="AA7" s="7" t="s">
        <v>648</v>
      </c>
      <c r="AB7" s="82"/>
      <c r="AC7" s="81">
        <f t="shared" si="8"/>
        <v>0</v>
      </c>
      <c r="AD7" s="12"/>
      <c r="AE7" s="7"/>
      <c r="AF7" s="164">
        <f t="shared" si="9"/>
        <v>0</v>
      </c>
      <c r="AG7" s="164">
        <f t="shared" si="10"/>
        <v>7</v>
      </c>
      <c r="AH7" s="164">
        <f t="shared" si="11"/>
        <v>10</v>
      </c>
      <c r="AI7" s="84">
        <f t="shared" si="12"/>
        <v>12</v>
      </c>
      <c r="AJ7" s="84">
        <f t="shared" si="13"/>
        <v>9</v>
      </c>
      <c r="AK7" s="84">
        <f t="shared" si="14"/>
        <v>10</v>
      </c>
      <c r="AL7" s="165">
        <f t="shared" si="15"/>
        <v>0</v>
      </c>
      <c r="AM7" s="15">
        <f t="shared" si="16"/>
        <v>48</v>
      </c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HM7" s="15"/>
      <c r="HN7" s="15"/>
      <c r="HO7" s="15"/>
      <c r="HP7" s="15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</row>
    <row r="8" spans="1:248" s="14" customFormat="1" ht="11.25" customHeight="1">
      <c r="A8" s="74">
        <f t="shared" si="0"/>
        <v>5</v>
      </c>
      <c r="B8" s="75">
        <f t="shared" si="1"/>
        <v>46</v>
      </c>
      <c r="C8" s="76">
        <f>COUNT(G8,J8,P8,M8,V8,#REF!,Y8,AB8)</f>
        <v>5</v>
      </c>
      <c r="D8" s="118" t="s">
        <v>649</v>
      </c>
      <c r="E8" s="160" t="s">
        <v>639</v>
      </c>
      <c r="F8" s="118" t="s">
        <v>247</v>
      </c>
      <c r="G8" s="79">
        <v>9</v>
      </c>
      <c r="H8" s="80">
        <f t="shared" si="2"/>
        <v>7</v>
      </c>
      <c r="I8" s="7" t="s">
        <v>650</v>
      </c>
      <c r="J8" s="79">
        <v>10</v>
      </c>
      <c r="K8" s="80">
        <f t="shared" si="3"/>
        <v>6</v>
      </c>
      <c r="L8" s="7" t="s">
        <v>651</v>
      </c>
      <c r="M8" s="79"/>
      <c r="N8" s="80">
        <f t="shared" si="4"/>
        <v>0</v>
      </c>
      <c r="O8" s="7"/>
      <c r="P8" s="79">
        <v>7</v>
      </c>
      <c r="Q8" s="80">
        <f t="shared" si="5"/>
        <v>9</v>
      </c>
      <c r="R8" s="161">
        <v>359</v>
      </c>
      <c r="S8" s="162">
        <v>0.005872685185185186</v>
      </c>
      <c r="T8" s="161"/>
      <c r="U8" s="163"/>
      <c r="V8" s="79"/>
      <c r="W8" s="80">
        <f t="shared" si="6"/>
        <v>0</v>
      </c>
      <c r="X8" s="126"/>
      <c r="Y8" s="79">
        <v>7</v>
      </c>
      <c r="Z8" s="80">
        <f t="shared" si="7"/>
        <v>9</v>
      </c>
      <c r="AA8" s="7" t="s">
        <v>652</v>
      </c>
      <c r="AB8" s="82">
        <v>6</v>
      </c>
      <c r="AC8" s="81">
        <f t="shared" si="8"/>
        <v>10</v>
      </c>
      <c r="AD8" s="12" t="s">
        <v>653</v>
      </c>
      <c r="AE8" s="7"/>
      <c r="AF8" s="164">
        <f t="shared" si="9"/>
        <v>7</v>
      </c>
      <c r="AG8" s="164">
        <f t="shared" si="10"/>
        <v>6</v>
      </c>
      <c r="AH8" s="164">
        <f t="shared" si="11"/>
        <v>9</v>
      </c>
      <c r="AI8" s="84">
        <f t="shared" si="12"/>
        <v>0</v>
      </c>
      <c r="AJ8" s="84">
        <f t="shared" si="13"/>
        <v>0</v>
      </c>
      <c r="AK8" s="84">
        <f t="shared" si="14"/>
        <v>9</v>
      </c>
      <c r="AL8" s="165">
        <f t="shared" si="15"/>
        <v>10</v>
      </c>
      <c r="AM8" s="15">
        <f t="shared" si="16"/>
        <v>41</v>
      </c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HM8" s="15"/>
      <c r="HN8" s="15"/>
      <c r="HO8" s="15"/>
      <c r="HP8" s="15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</row>
    <row r="9" spans="1:248" s="14" customFormat="1" ht="11.25" customHeight="1">
      <c r="A9" s="74">
        <f t="shared" si="0"/>
        <v>6</v>
      </c>
      <c r="B9" s="75">
        <f t="shared" si="1"/>
        <v>45</v>
      </c>
      <c r="C9" s="76">
        <f>COUNT(G9,J9,P9,M9,V9,#REF!,Y9,AB9)</f>
        <v>4</v>
      </c>
      <c r="D9" s="118" t="s">
        <v>654</v>
      </c>
      <c r="E9" s="160" t="s">
        <v>625</v>
      </c>
      <c r="F9" s="118" t="s">
        <v>31</v>
      </c>
      <c r="G9" s="79"/>
      <c r="H9" s="80">
        <f t="shared" si="2"/>
        <v>0</v>
      </c>
      <c r="I9" s="7"/>
      <c r="J9" s="79">
        <v>6</v>
      </c>
      <c r="K9" s="80">
        <f t="shared" si="3"/>
        <v>10</v>
      </c>
      <c r="L9" s="7" t="s">
        <v>655</v>
      </c>
      <c r="M9" s="79"/>
      <c r="N9" s="80">
        <f t="shared" si="4"/>
        <v>0</v>
      </c>
      <c r="O9" s="7"/>
      <c r="P9" s="79">
        <v>9</v>
      </c>
      <c r="Q9" s="80">
        <f t="shared" si="5"/>
        <v>7</v>
      </c>
      <c r="R9" s="161"/>
      <c r="S9" s="162"/>
      <c r="T9" s="161">
        <v>348</v>
      </c>
      <c r="U9" s="163">
        <v>0.009333333333333334</v>
      </c>
      <c r="V9" s="79"/>
      <c r="W9" s="80">
        <f t="shared" si="6"/>
        <v>0</v>
      </c>
      <c r="X9" s="126"/>
      <c r="Y9" s="79">
        <v>3</v>
      </c>
      <c r="Z9" s="80">
        <f t="shared" si="7"/>
        <v>13</v>
      </c>
      <c r="AA9" s="7" t="s">
        <v>656</v>
      </c>
      <c r="AB9" s="82">
        <v>5</v>
      </c>
      <c r="AC9" s="81">
        <f t="shared" si="8"/>
        <v>11</v>
      </c>
      <c r="AD9" s="12" t="s">
        <v>657</v>
      </c>
      <c r="AE9" s="7"/>
      <c r="AF9" s="164">
        <f t="shared" si="9"/>
        <v>0</v>
      </c>
      <c r="AG9" s="164">
        <f t="shared" si="10"/>
        <v>10</v>
      </c>
      <c r="AH9" s="164">
        <f t="shared" si="11"/>
        <v>7</v>
      </c>
      <c r="AI9" s="84">
        <f t="shared" si="12"/>
        <v>0</v>
      </c>
      <c r="AJ9" s="84">
        <f t="shared" si="13"/>
        <v>0</v>
      </c>
      <c r="AK9" s="84">
        <f t="shared" si="14"/>
        <v>13</v>
      </c>
      <c r="AL9" s="165">
        <f t="shared" si="15"/>
        <v>11</v>
      </c>
      <c r="AM9" s="15">
        <f t="shared" si="16"/>
        <v>41</v>
      </c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HM9" s="15"/>
      <c r="HN9" s="15"/>
      <c r="HO9" s="15"/>
      <c r="HP9" s="15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</row>
    <row r="10" spans="1:248" s="14" customFormat="1" ht="11.25" customHeight="1">
      <c r="A10" s="74">
        <f t="shared" si="0"/>
        <v>7</v>
      </c>
      <c r="B10" s="75">
        <f t="shared" si="1"/>
        <v>42</v>
      </c>
      <c r="C10" s="76">
        <f>COUNT(G10,J10,P10,M10,V10,#REF!,Y10,AB10)</f>
        <v>3</v>
      </c>
      <c r="D10" s="118" t="s">
        <v>658</v>
      </c>
      <c r="E10" s="160" t="s">
        <v>632</v>
      </c>
      <c r="F10" s="118" t="s">
        <v>31</v>
      </c>
      <c r="G10" s="79"/>
      <c r="H10" s="80">
        <f t="shared" si="2"/>
        <v>0</v>
      </c>
      <c r="I10" s="7"/>
      <c r="J10" s="79"/>
      <c r="K10" s="80">
        <f t="shared" si="3"/>
        <v>0</v>
      </c>
      <c r="L10" s="7"/>
      <c r="M10" s="79"/>
      <c r="N10" s="80">
        <f t="shared" si="4"/>
        <v>0</v>
      </c>
      <c r="O10" s="7"/>
      <c r="P10" s="79">
        <v>4</v>
      </c>
      <c r="Q10" s="80">
        <f t="shared" si="5"/>
        <v>12</v>
      </c>
      <c r="R10" s="161">
        <v>408</v>
      </c>
      <c r="S10" s="162">
        <v>0.0054675925925925925</v>
      </c>
      <c r="T10" s="161"/>
      <c r="U10" s="163"/>
      <c r="V10" s="79"/>
      <c r="W10" s="80">
        <f t="shared" si="6"/>
        <v>0</v>
      </c>
      <c r="X10" s="126"/>
      <c r="Y10" s="79">
        <v>2</v>
      </c>
      <c r="Z10" s="80">
        <f t="shared" si="7"/>
        <v>14</v>
      </c>
      <c r="AA10" s="7" t="s">
        <v>659</v>
      </c>
      <c r="AB10" s="82">
        <v>3</v>
      </c>
      <c r="AC10" s="81">
        <f t="shared" si="8"/>
        <v>13</v>
      </c>
      <c r="AD10" s="12" t="s">
        <v>660</v>
      </c>
      <c r="AE10" s="7"/>
      <c r="AF10" s="164">
        <f t="shared" si="9"/>
        <v>0</v>
      </c>
      <c r="AG10" s="164">
        <f t="shared" si="10"/>
        <v>0</v>
      </c>
      <c r="AH10" s="164">
        <f t="shared" si="11"/>
        <v>12</v>
      </c>
      <c r="AI10" s="84">
        <f t="shared" si="12"/>
        <v>0</v>
      </c>
      <c r="AJ10" s="84">
        <f t="shared" si="13"/>
        <v>0</v>
      </c>
      <c r="AK10" s="84">
        <f t="shared" si="14"/>
        <v>14</v>
      </c>
      <c r="AL10" s="165">
        <f t="shared" si="15"/>
        <v>13</v>
      </c>
      <c r="AM10" s="15">
        <f t="shared" si="16"/>
        <v>39</v>
      </c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HM10" s="15"/>
      <c r="HN10" s="15"/>
      <c r="HO10" s="15"/>
      <c r="HP10" s="15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</row>
    <row r="11" spans="1:248" s="14" customFormat="1" ht="11.25" customHeight="1">
      <c r="A11" s="74">
        <f t="shared" si="0"/>
        <v>7</v>
      </c>
      <c r="B11" s="75">
        <f t="shared" si="1"/>
        <v>42</v>
      </c>
      <c r="C11" s="76">
        <f>COUNT(G11,J11,P11,M11,V11,#REF!,Y11,AB11)</f>
        <v>3</v>
      </c>
      <c r="D11" s="118" t="s">
        <v>661</v>
      </c>
      <c r="E11" s="160" t="s">
        <v>625</v>
      </c>
      <c r="F11" s="118" t="s">
        <v>31</v>
      </c>
      <c r="G11" s="79"/>
      <c r="H11" s="80">
        <f t="shared" si="2"/>
        <v>0</v>
      </c>
      <c r="I11" s="7"/>
      <c r="J11" s="79">
        <v>3</v>
      </c>
      <c r="K11" s="80">
        <f t="shared" si="3"/>
        <v>13</v>
      </c>
      <c r="L11" s="7" t="s">
        <v>662</v>
      </c>
      <c r="M11" s="79"/>
      <c r="N11" s="80">
        <f t="shared" si="4"/>
        <v>0</v>
      </c>
      <c r="O11" s="7"/>
      <c r="P11" s="79">
        <v>3</v>
      </c>
      <c r="Q11" s="80">
        <f t="shared" si="5"/>
        <v>13</v>
      </c>
      <c r="R11" s="161"/>
      <c r="S11" s="162"/>
      <c r="T11" s="161">
        <v>448</v>
      </c>
      <c r="U11" s="163">
        <v>0.008072916666666667</v>
      </c>
      <c r="V11" s="79">
        <v>3</v>
      </c>
      <c r="W11" s="80">
        <f t="shared" si="6"/>
        <v>13</v>
      </c>
      <c r="X11" s="126" t="s">
        <v>663</v>
      </c>
      <c r="Y11" s="79"/>
      <c r="Z11" s="80">
        <f t="shared" si="7"/>
        <v>0</v>
      </c>
      <c r="AA11" s="7"/>
      <c r="AB11" s="82"/>
      <c r="AC11" s="81">
        <f t="shared" si="8"/>
        <v>0</v>
      </c>
      <c r="AD11" s="12"/>
      <c r="AE11" s="7"/>
      <c r="AF11" s="164">
        <f t="shared" si="9"/>
        <v>0</v>
      </c>
      <c r="AG11" s="164">
        <f t="shared" si="10"/>
        <v>13</v>
      </c>
      <c r="AH11" s="164">
        <f t="shared" si="11"/>
        <v>13</v>
      </c>
      <c r="AI11" s="84">
        <f t="shared" si="12"/>
        <v>0</v>
      </c>
      <c r="AJ11" s="84">
        <f t="shared" si="13"/>
        <v>13</v>
      </c>
      <c r="AK11" s="84">
        <f t="shared" si="14"/>
        <v>0</v>
      </c>
      <c r="AL11" s="165">
        <f t="shared" si="15"/>
        <v>0</v>
      </c>
      <c r="AM11" s="15">
        <f t="shared" si="16"/>
        <v>39</v>
      </c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HM11" s="15"/>
      <c r="HN11" s="15"/>
      <c r="HO11" s="15"/>
      <c r="HP11" s="15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</row>
    <row r="12" spans="1:248" s="14" customFormat="1" ht="11.25" customHeight="1">
      <c r="A12" s="74">
        <f t="shared" si="0"/>
        <v>9</v>
      </c>
      <c r="B12" s="75">
        <f t="shared" si="1"/>
        <v>29</v>
      </c>
      <c r="C12" s="76">
        <f>COUNT(G12,J12,P12,M12,V12,#REF!,Y12)</f>
        <v>3</v>
      </c>
      <c r="D12" s="118" t="s">
        <v>664</v>
      </c>
      <c r="E12" s="160" t="s">
        <v>639</v>
      </c>
      <c r="F12" s="118" t="s">
        <v>31</v>
      </c>
      <c r="G12" s="79"/>
      <c r="H12" s="80">
        <f t="shared" si="2"/>
        <v>0</v>
      </c>
      <c r="I12" s="7"/>
      <c r="J12" s="79">
        <v>12</v>
      </c>
      <c r="K12" s="80">
        <f t="shared" si="3"/>
        <v>4</v>
      </c>
      <c r="L12" s="7" t="s">
        <v>665</v>
      </c>
      <c r="M12" s="79"/>
      <c r="N12" s="80">
        <f t="shared" si="4"/>
        <v>0</v>
      </c>
      <c r="O12" s="7"/>
      <c r="P12" s="79">
        <v>10</v>
      </c>
      <c r="Q12" s="80">
        <f t="shared" si="5"/>
        <v>6</v>
      </c>
      <c r="R12" s="161">
        <v>314</v>
      </c>
      <c r="S12" s="162">
        <v>0.006306712962962963</v>
      </c>
      <c r="T12" s="161"/>
      <c r="U12" s="163"/>
      <c r="V12" s="79"/>
      <c r="W12" s="80">
        <f t="shared" si="6"/>
        <v>0</v>
      </c>
      <c r="X12" s="126"/>
      <c r="Y12" s="79">
        <v>9</v>
      </c>
      <c r="Z12" s="80">
        <f t="shared" si="7"/>
        <v>7</v>
      </c>
      <c r="AA12" s="7" t="s">
        <v>666</v>
      </c>
      <c r="AB12" s="82">
        <v>7</v>
      </c>
      <c r="AC12" s="81">
        <f t="shared" si="8"/>
        <v>9</v>
      </c>
      <c r="AD12" s="12" t="s">
        <v>667</v>
      </c>
      <c r="AE12" s="7"/>
      <c r="AF12" s="164">
        <f t="shared" si="9"/>
        <v>0</v>
      </c>
      <c r="AG12" s="164">
        <f t="shared" si="10"/>
        <v>4</v>
      </c>
      <c r="AH12" s="164">
        <f t="shared" si="11"/>
        <v>6</v>
      </c>
      <c r="AI12" s="84">
        <f t="shared" si="12"/>
        <v>0</v>
      </c>
      <c r="AJ12" s="84">
        <f t="shared" si="13"/>
        <v>0</v>
      </c>
      <c r="AK12" s="84">
        <f t="shared" si="14"/>
        <v>7</v>
      </c>
      <c r="AL12" s="165">
        <f t="shared" si="15"/>
        <v>9</v>
      </c>
      <c r="AM12" s="15">
        <f t="shared" si="16"/>
        <v>26</v>
      </c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HM12" s="15"/>
      <c r="HN12" s="15"/>
      <c r="HO12" s="15"/>
      <c r="HP12" s="15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</row>
    <row r="13" spans="1:248" s="14" customFormat="1" ht="11.25" customHeight="1">
      <c r="A13" s="74">
        <f t="shared" si="0"/>
        <v>10</v>
      </c>
      <c r="B13" s="75">
        <f t="shared" si="1"/>
        <v>25</v>
      </c>
      <c r="C13" s="76">
        <f>COUNT(G13,J13,P13,M13,V13,#REF!,Y13,AB13)</f>
        <v>2</v>
      </c>
      <c r="D13" s="118" t="s">
        <v>668</v>
      </c>
      <c r="E13" s="160" t="s">
        <v>669</v>
      </c>
      <c r="F13" s="118" t="s">
        <v>357</v>
      </c>
      <c r="G13" s="79"/>
      <c r="H13" s="80">
        <f t="shared" si="2"/>
        <v>0</v>
      </c>
      <c r="I13" s="7"/>
      <c r="J13" s="79"/>
      <c r="K13" s="80">
        <f t="shared" si="3"/>
        <v>0</v>
      </c>
      <c r="L13" s="7"/>
      <c r="M13" s="79"/>
      <c r="N13" s="80">
        <f t="shared" si="4"/>
        <v>0</v>
      </c>
      <c r="O13" s="7"/>
      <c r="P13" s="79"/>
      <c r="Q13" s="80">
        <f t="shared" si="5"/>
        <v>0</v>
      </c>
      <c r="R13" s="161"/>
      <c r="S13" s="162"/>
      <c r="T13" s="161"/>
      <c r="U13" s="163"/>
      <c r="V13" s="79">
        <v>4</v>
      </c>
      <c r="W13" s="80">
        <f t="shared" si="6"/>
        <v>12</v>
      </c>
      <c r="X13" s="126" t="s">
        <v>670</v>
      </c>
      <c r="Y13" s="79">
        <v>5</v>
      </c>
      <c r="Z13" s="80">
        <f t="shared" si="7"/>
        <v>11</v>
      </c>
      <c r="AA13" s="7" t="s">
        <v>671</v>
      </c>
      <c r="AB13" s="82"/>
      <c r="AC13" s="81">
        <f t="shared" si="8"/>
        <v>0</v>
      </c>
      <c r="AD13" s="12"/>
      <c r="AE13" s="7"/>
      <c r="AF13" s="164">
        <f aca="true" t="shared" si="17" ref="AF13:AF57">VALUE(H13)</f>
        <v>0</v>
      </c>
      <c r="AG13" s="164">
        <f aca="true" t="shared" si="18" ref="AG13:AG57">VALUE(K13)</f>
        <v>0</v>
      </c>
      <c r="AH13" s="164">
        <f aca="true" t="shared" si="19" ref="AH13:AH57">VALUE(Q13)</f>
        <v>0</v>
      </c>
      <c r="AI13" s="84">
        <f aca="true" t="shared" si="20" ref="AI13:AI57">VALUE(N13)</f>
        <v>0</v>
      </c>
      <c r="AJ13" s="84">
        <f t="shared" si="13"/>
        <v>12</v>
      </c>
      <c r="AK13" s="84">
        <f t="shared" si="14"/>
        <v>11</v>
      </c>
      <c r="AL13" s="165">
        <f t="shared" si="15"/>
        <v>0</v>
      </c>
      <c r="AM13" s="15">
        <f t="shared" si="16"/>
        <v>23</v>
      </c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HM13" s="15"/>
      <c r="HN13" s="15"/>
      <c r="HO13" s="15"/>
      <c r="HP13" s="15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</row>
    <row r="14" spans="1:248" s="14" customFormat="1" ht="11.25" customHeight="1">
      <c r="A14" s="74">
        <f t="shared" si="0"/>
        <v>11</v>
      </c>
      <c r="B14" s="75">
        <f t="shared" si="1"/>
        <v>22</v>
      </c>
      <c r="C14" s="76">
        <f>COUNT(G14,J14,P14,M14,V14,#REF!,Y14,AB14)</f>
        <v>2</v>
      </c>
      <c r="D14" s="118" t="s">
        <v>672</v>
      </c>
      <c r="E14" s="160" t="s">
        <v>673</v>
      </c>
      <c r="F14" s="118" t="s">
        <v>124</v>
      </c>
      <c r="G14" s="79">
        <v>5</v>
      </c>
      <c r="H14" s="80">
        <f t="shared" si="2"/>
        <v>11</v>
      </c>
      <c r="I14" s="7" t="s">
        <v>674</v>
      </c>
      <c r="J14" s="79">
        <v>7</v>
      </c>
      <c r="K14" s="80">
        <f t="shared" si="3"/>
        <v>9</v>
      </c>
      <c r="L14" s="7" t="s">
        <v>675</v>
      </c>
      <c r="M14" s="79"/>
      <c r="N14" s="80">
        <f t="shared" si="4"/>
        <v>0</v>
      </c>
      <c r="O14" s="7"/>
      <c r="P14" s="79"/>
      <c r="Q14" s="80">
        <f t="shared" si="5"/>
        <v>0</v>
      </c>
      <c r="R14" s="161"/>
      <c r="S14" s="162"/>
      <c r="T14" s="161"/>
      <c r="U14" s="163"/>
      <c r="V14" s="79"/>
      <c r="W14" s="80">
        <f t="shared" si="6"/>
        <v>0</v>
      </c>
      <c r="X14" s="126"/>
      <c r="Y14" s="79"/>
      <c r="Z14" s="166">
        <f t="shared" si="7"/>
        <v>0</v>
      </c>
      <c r="AA14" s="167"/>
      <c r="AB14" s="82"/>
      <c r="AC14" s="168">
        <f t="shared" si="8"/>
        <v>0</v>
      </c>
      <c r="AD14" s="169"/>
      <c r="AE14" s="7"/>
      <c r="AF14" s="164">
        <f t="shared" si="9"/>
        <v>11</v>
      </c>
      <c r="AG14" s="164">
        <f t="shared" si="10"/>
        <v>9</v>
      </c>
      <c r="AH14" s="164">
        <f t="shared" si="11"/>
        <v>0</v>
      </c>
      <c r="AI14" s="84">
        <f t="shared" si="12"/>
        <v>0</v>
      </c>
      <c r="AJ14" s="84">
        <f t="shared" si="13"/>
        <v>0</v>
      </c>
      <c r="AK14" s="84">
        <f t="shared" si="14"/>
        <v>0</v>
      </c>
      <c r="AL14" s="165">
        <f t="shared" si="15"/>
        <v>0</v>
      </c>
      <c r="AM14" s="15">
        <f t="shared" si="16"/>
        <v>20</v>
      </c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HM14" s="15"/>
      <c r="HN14" s="15"/>
      <c r="HO14" s="15"/>
      <c r="HP14" s="15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</row>
    <row r="15" spans="1:248" s="14" customFormat="1" ht="11.25" customHeight="1">
      <c r="A15" s="74">
        <f t="shared" si="0"/>
        <v>12</v>
      </c>
      <c r="B15" s="75">
        <f t="shared" si="1"/>
        <v>17</v>
      </c>
      <c r="C15" s="76">
        <f>COUNT(G15,J15,P15,M15,V15,#REF!,Y15,AB15)</f>
        <v>2</v>
      </c>
      <c r="D15" s="118" t="s">
        <v>676</v>
      </c>
      <c r="E15" s="160" t="s">
        <v>677</v>
      </c>
      <c r="F15" s="118" t="s">
        <v>31</v>
      </c>
      <c r="G15" s="79">
        <v>8</v>
      </c>
      <c r="H15" s="80">
        <f t="shared" si="2"/>
        <v>8</v>
      </c>
      <c r="I15" s="7" t="s">
        <v>678</v>
      </c>
      <c r="J15" s="79"/>
      <c r="K15" s="80">
        <f t="shared" si="3"/>
        <v>0</v>
      </c>
      <c r="L15" s="7"/>
      <c r="M15" s="79"/>
      <c r="N15" s="80">
        <f t="shared" si="4"/>
        <v>0</v>
      </c>
      <c r="O15" s="7"/>
      <c r="P15" s="79"/>
      <c r="Q15" s="80">
        <f t="shared" si="5"/>
        <v>0</v>
      </c>
      <c r="R15" s="161"/>
      <c r="S15" s="162"/>
      <c r="T15" s="161"/>
      <c r="U15" s="163"/>
      <c r="V15" s="79">
        <v>9</v>
      </c>
      <c r="W15" s="80">
        <f t="shared" si="6"/>
        <v>7</v>
      </c>
      <c r="X15" s="126" t="s">
        <v>644</v>
      </c>
      <c r="Y15" s="79"/>
      <c r="Z15" s="80">
        <f t="shared" si="7"/>
        <v>0</v>
      </c>
      <c r="AA15" s="7"/>
      <c r="AB15" s="82"/>
      <c r="AC15" s="81">
        <f t="shared" si="8"/>
        <v>0</v>
      </c>
      <c r="AD15" s="12"/>
      <c r="AE15" s="7"/>
      <c r="AF15" s="164">
        <f t="shared" si="9"/>
        <v>8</v>
      </c>
      <c r="AG15" s="164">
        <f t="shared" si="10"/>
        <v>0</v>
      </c>
      <c r="AH15" s="164">
        <f t="shared" si="11"/>
        <v>0</v>
      </c>
      <c r="AI15" s="84">
        <f t="shared" si="12"/>
        <v>0</v>
      </c>
      <c r="AJ15" s="84">
        <f t="shared" si="13"/>
        <v>7</v>
      </c>
      <c r="AK15" s="84">
        <f t="shared" si="14"/>
        <v>0</v>
      </c>
      <c r="AL15" s="165">
        <f t="shared" si="15"/>
        <v>0</v>
      </c>
      <c r="AM15" s="15">
        <f t="shared" si="16"/>
        <v>15</v>
      </c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HM15" s="15"/>
      <c r="HN15" s="15"/>
      <c r="HO15" s="15"/>
      <c r="HP15" s="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</row>
    <row r="16" spans="1:248" s="14" customFormat="1" ht="11.25" customHeight="1">
      <c r="A16" s="74">
        <f t="shared" si="0"/>
        <v>13</v>
      </c>
      <c r="B16" s="75">
        <f t="shared" si="1"/>
        <v>16</v>
      </c>
      <c r="C16" s="76">
        <f>COUNT(G16,J16,P16,M16,V16,#REF!,Y16,AB16)</f>
        <v>2</v>
      </c>
      <c r="D16" s="118" t="s">
        <v>679</v>
      </c>
      <c r="E16" s="160" t="s">
        <v>669</v>
      </c>
      <c r="F16" s="118" t="s">
        <v>357</v>
      </c>
      <c r="G16" s="79"/>
      <c r="H16" s="80">
        <f t="shared" si="2"/>
        <v>0</v>
      </c>
      <c r="I16" s="7"/>
      <c r="J16" s="79"/>
      <c r="K16" s="80">
        <f t="shared" si="3"/>
        <v>0</v>
      </c>
      <c r="L16" s="7"/>
      <c r="M16" s="79"/>
      <c r="N16" s="80">
        <f t="shared" si="4"/>
        <v>0</v>
      </c>
      <c r="O16" s="7"/>
      <c r="P16" s="79"/>
      <c r="Q16" s="80">
        <f t="shared" si="5"/>
        <v>0</v>
      </c>
      <c r="R16" s="161"/>
      <c r="S16" s="162"/>
      <c r="T16" s="161"/>
      <c r="U16" s="163"/>
      <c r="V16" s="79">
        <v>10</v>
      </c>
      <c r="W16" s="80">
        <f t="shared" si="6"/>
        <v>6</v>
      </c>
      <c r="X16" s="126" t="s">
        <v>657</v>
      </c>
      <c r="Y16" s="79">
        <v>8</v>
      </c>
      <c r="Z16" s="80">
        <f t="shared" si="7"/>
        <v>8</v>
      </c>
      <c r="AA16" s="7" t="s">
        <v>680</v>
      </c>
      <c r="AB16" s="82"/>
      <c r="AC16" s="81">
        <f t="shared" si="8"/>
        <v>0</v>
      </c>
      <c r="AD16" s="12"/>
      <c r="AE16" s="7"/>
      <c r="AF16" s="164">
        <f t="shared" si="9"/>
        <v>0</v>
      </c>
      <c r="AG16" s="164">
        <f t="shared" si="10"/>
        <v>0</v>
      </c>
      <c r="AH16" s="164">
        <f t="shared" si="11"/>
        <v>0</v>
      </c>
      <c r="AI16" s="84">
        <f t="shared" si="12"/>
        <v>0</v>
      </c>
      <c r="AJ16" s="84">
        <f t="shared" si="13"/>
        <v>6</v>
      </c>
      <c r="AK16" s="84">
        <f t="shared" si="14"/>
        <v>8</v>
      </c>
      <c r="AL16" s="165">
        <f t="shared" si="15"/>
        <v>0</v>
      </c>
      <c r="AM16" s="15">
        <f t="shared" si="16"/>
        <v>14</v>
      </c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HM16" s="15"/>
      <c r="HN16" s="15"/>
      <c r="HO16" s="15"/>
      <c r="HP16" s="15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</row>
    <row r="17" spans="1:248" s="14" customFormat="1" ht="11.25" customHeight="1">
      <c r="A17" s="74">
        <f t="shared" si="0"/>
        <v>13</v>
      </c>
      <c r="B17" s="75">
        <f t="shared" si="1"/>
        <v>16</v>
      </c>
      <c r="C17" s="76">
        <f>COUNT(G17,J17,P17,M17,V17,#REF!,Y17,AB17)</f>
        <v>1</v>
      </c>
      <c r="D17" s="118" t="s">
        <v>681</v>
      </c>
      <c r="E17" s="160" t="s">
        <v>682</v>
      </c>
      <c r="F17" s="118" t="s">
        <v>177</v>
      </c>
      <c r="G17" s="79">
        <v>1</v>
      </c>
      <c r="H17" s="80">
        <f t="shared" si="2"/>
        <v>15</v>
      </c>
      <c r="I17" s="7" t="s">
        <v>683</v>
      </c>
      <c r="J17" s="79"/>
      <c r="K17" s="80">
        <f t="shared" si="3"/>
        <v>0</v>
      </c>
      <c r="L17" s="7"/>
      <c r="M17" s="79"/>
      <c r="N17" s="80">
        <f t="shared" si="4"/>
        <v>0</v>
      </c>
      <c r="O17" s="7"/>
      <c r="P17" s="79"/>
      <c r="Q17" s="80">
        <f t="shared" si="5"/>
        <v>0</v>
      </c>
      <c r="R17" s="161"/>
      <c r="S17" s="162"/>
      <c r="T17" s="161"/>
      <c r="U17" s="163"/>
      <c r="V17" s="79"/>
      <c r="W17" s="80">
        <f t="shared" si="6"/>
        <v>0</v>
      </c>
      <c r="X17" s="126"/>
      <c r="Y17" s="79"/>
      <c r="Z17" s="80">
        <f t="shared" si="7"/>
        <v>0</v>
      </c>
      <c r="AA17" s="7"/>
      <c r="AB17" s="82"/>
      <c r="AC17" s="81">
        <f t="shared" si="8"/>
        <v>0</v>
      </c>
      <c r="AD17" s="12"/>
      <c r="AE17" s="7"/>
      <c r="AF17" s="164">
        <f t="shared" si="9"/>
        <v>15</v>
      </c>
      <c r="AG17" s="164">
        <f t="shared" si="10"/>
        <v>0</v>
      </c>
      <c r="AH17" s="164">
        <f t="shared" si="11"/>
        <v>0</v>
      </c>
      <c r="AI17" s="84">
        <f t="shared" si="12"/>
        <v>0</v>
      </c>
      <c r="AJ17" s="84">
        <f t="shared" si="13"/>
        <v>0</v>
      </c>
      <c r="AK17" s="84">
        <f t="shared" si="14"/>
        <v>0</v>
      </c>
      <c r="AL17" s="165">
        <f t="shared" si="15"/>
        <v>0</v>
      </c>
      <c r="AM17" s="15">
        <f t="shared" si="16"/>
        <v>15</v>
      </c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HM17" s="15"/>
      <c r="HN17" s="15"/>
      <c r="HO17" s="15"/>
      <c r="HP17" s="15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</row>
    <row r="18" spans="1:248" s="14" customFormat="1" ht="11.25" customHeight="1">
      <c r="A18" s="74">
        <f t="shared" si="0"/>
        <v>13</v>
      </c>
      <c r="B18" s="75">
        <f t="shared" si="1"/>
        <v>16</v>
      </c>
      <c r="C18" s="76">
        <f>COUNT(G18,J18,P18,M18,V18,#REF!,Y18)</f>
        <v>1</v>
      </c>
      <c r="D18" s="118" t="s">
        <v>684</v>
      </c>
      <c r="E18" s="160" t="s">
        <v>625</v>
      </c>
      <c r="F18" s="118" t="s">
        <v>357</v>
      </c>
      <c r="G18" s="79"/>
      <c r="H18" s="80">
        <f t="shared" si="2"/>
        <v>0</v>
      </c>
      <c r="I18" s="7"/>
      <c r="J18" s="79"/>
      <c r="K18" s="80">
        <f t="shared" si="3"/>
        <v>0</v>
      </c>
      <c r="L18" s="7"/>
      <c r="M18" s="79">
        <v>1</v>
      </c>
      <c r="N18" s="80">
        <f t="shared" si="4"/>
        <v>15</v>
      </c>
      <c r="O18" s="7" t="s">
        <v>685</v>
      </c>
      <c r="P18" s="79"/>
      <c r="Q18" s="80">
        <f t="shared" si="5"/>
        <v>0</v>
      </c>
      <c r="R18" s="161"/>
      <c r="S18" s="162"/>
      <c r="T18" s="161"/>
      <c r="U18" s="163"/>
      <c r="V18" s="79"/>
      <c r="W18" s="80">
        <f t="shared" si="6"/>
        <v>0</v>
      </c>
      <c r="X18" s="126"/>
      <c r="Y18" s="79"/>
      <c r="Z18" s="80">
        <f t="shared" si="7"/>
        <v>0</v>
      </c>
      <c r="AA18" s="7"/>
      <c r="AB18" s="82"/>
      <c r="AC18" s="81">
        <f t="shared" si="8"/>
        <v>0</v>
      </c>
      <c r="AD18" s="12"/>
      <c r="AE18" s="7"/>
      <c r="AF18" s="164">
        <f t="shared" si="9"/>
        <v>0</v>
      </c>
      <c r="AG18" s="164">
        <f t="shared" si="10"/>
        <v>0</v>
      </c>
      <c r="AH18" s="164">
        <f t="shared" si="11"/>
        <v>0</v>
      </c>
      <c r="AI18" s="84">
        <f t="shared" si="12"/>
        <v>15</v>
      </c>
      <c r="AJ18" s="84">
        <f t="shared" si="13"/>
        <v>0</v>
      </c>
      <c r="AK18" s="84">
        <f t="shared" si="14"/>
        <v>0</v>
      </c>
      <c r="AL18" s="165">
        <f t="shared" si="15"/>
        <v>0</v>
      </c>
      <c r="AM18" s="15">
        <f t="shared" si="16"/>
        <v>15</v>
      </c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HM18" s="15"/>
      <c r="HN18" s="15"/>
      <c r="HO18" s="15"/>
      <c r="HP18" s="15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</row>
    <row r="19" spans="1:248" s="14" customFormat="1" ht="11.25" customHeight="1">
      <c r="A19" s="74">
        <f t="shared" si="0"/>
        <v>16</v>
      </c>
      <c r="B19" s="75">
        <f t="shared" si="1"/>
        <v>15</v>
      </c>
      <c r="C19" s="76">
        <f>COUNT(G19,J19,P19,M19,V19,#REF!,Y19,AB19)</f>
        <v>1</v>
      </c>
      <c r="D19" s="118" t="s">
        <v>686</v>
      </c>
      <c r="E19" s="160" t="s">
        <v>682</v>
      </c>
      <c r="F19" s="118" t="s">
        <v>31</v>
      </c>
      <c r="G19" s="79">
        <v>2</v>
      </c>
      <c r="H19" s="80">
        <f t="shared" si="2"/>
        <v>14</v>
      </c>
      <c r="I19" s="7" t="s">
        <v>687</v>
      </c>
      <c r="J19" s="79"/>
      <c r="K19" s="80">
        <f t="shared" si="3"/>
        <v>0</v>
      </c>
      <c r="L19" s="7"/>
      <c r="M19" s="79"/>
      <c r="N19" s="80">
        <f t="shared" si="4"/>
        <v>0</v>
      </c>
      <c r="O19" s="7"/>
      <c r="P19" s="79"/>
      <c r="Q19" s="80">
        <f t="shared" si="5"/>
        <v>0</v>
      </c>
      <c r="R19" s="161"/>
      <c r="S19" s="162"/>
      <c r="T19" s="161"/>
      <c r="U19" s="163"/>
      <c r="V19" s="79"/>
      <c r="W19" s="80">
        <f t="shared" si="6"/>
        <v>0</v>
      </c>
      <c r="X19" s="126"/>
      <c r="Y19" s="79"/>
      <c r="Z19" s="80">
        <f t="shared" si="7"/>
        <v>0</v>
      </c>
      <c r="AA19" s="7"/>
      <c r="AB19" s="82"/>
      <c r="AC19" s="81">
        <f t="shared" si="8"/>
        <v>0</v>
      </c>
      <c r="AD19" s="12"/>
      <c r="AE19" s="7"/>
      <c r="AF19" s="164">
        <f t="shared" si="17"/>
        <v>14</v>
      </c>
      <c r="AG19" s="164">
        <f t="shared" si="18"/>
        <v>0</v>
      </c>
      <c r="AH19" s="164">
        <f t="shared" si="19"/>
        <v>0</v>
      </c>
      <c r="AI19" s="84">
        <f t="shared" si="20"/>
        <v>0</v>
      </c>
      <c r="AJ19" s="84">
        <f t="shared" si="13"/>
        <v>0</v>
      </c>
      <c r="AK19" s="84">
        <f t="shared" si="14"/>
        <v>0</v>
      </c>
      <c r="AL19" s="165">
        <f t="shared" si="15"/>
        <v>0</v>
      </c>
      <c r="AM19" s="15">
        <f t="shared" si="16"/>
        <v>14</v>
      </c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HM19" s="15"/>
      <c r="HN19" s="15"/>
      <c r="HO19" s="15"/>
      <c r="HP19" s="15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</row>
    <row r="20" spans="1:248" s="14" customFormat="1" ht="11.25" customHeight="1">
      <c r="A20" s="74">
        <f t="shared" si="0"/>
        <v>16</v>
      </c>
      <c r="B20" s="75">
        <f t="shared" si="1"/>
        <v>15</v>
      </c>
      <c r="C20" s="76">
        <f>COUNT(G20,J20,P20,M20,V20,#REF!,Y20,AB20)</f>
        <v>1</v>
      </c>
      <c r="D20" s="118" t="s">
        <v>688</v>
      </c>
      <c r="E20" s="160" t="s">
        <v>625</v>
      </c>
      <c r="F20" s="118" t="s">
        <v>216</v>
      </c>
      <c r="G20" s="79"/>
      <c r="H20" s="80">
        <f t="shared" si="2"/>
        <v>0</v>
      </c>
      <c r="I20" s="7"/>
      <c r="J20" s="79">
        <v>2</v>
      </c>
      <c r="K20" s="80">
        <f t="shared" si="3"/>
        <v>14</v>
      </c>
      <c r="L20" s="7" t="s">
        <v>689</v>
      </c>
      <c r="M20" s="79"/>
      <c r="N20" s="80">
        <f t="shared" si="4"/>
        <v>0</v>
      </c>
      <c r="O20" s="7"/>
      <c r="P20" s="79"/>
      <c r="Q20" s="80">
        <f t="shared" si="5"/>
        <v>0</v>
      </c>
      <c r="R20" s="161"/>
      <c r="S20" s="162"/>
      <c r="T20" s="161"/>
      <c r="U20" s="163"/>
      <c r="V20" s="79"/>
      <c r="W20" s="80">
        <f t="shared" si="6"/>
        <v>0</v>
      </c>
      <c r="X20" s="126"/>
      <c r="Y20" s="79"/>
      <c r="Z20" s="80">
        <f t="shared" si="7"/>
        <v>0</v>
      </c>
      <c r="AA20" s="7"/>
      <c r="AB20" s="82"/>
      <c r="AC20" s="81">
        <f t="shared" si="8"/>
        <v>0</v>
      </c>
      <c r="AD20" s="12"/>
      <c r="AE20" s="7"/>
      <c r="AF20" s="164">
        <f t="shared" si="9"/>
        <v>0</v>
      </c>
      <c r="AG20" s="164">
        <f t="shared" si="10"/>
        <v>14</v>
      </c>
      <c r="AH20" s="164">
        <f t="shared" si="11"/>
        <v>0</v>
      </c>
      <c r="AI20" s="84">
        <f t="shared" si="12"/>
        <v>0</v>
      </c>
      <c r="AJ20" s="84">
        <f t="shared" si="13"/>
        <v>0</v>
      </c>
      <c r="AK20" s="84">
        <f t="shared" si="14"/>
        <v>0</v>
      </c>
      <c r="AL20" s="165">
        <f t="shared" si="15"/>
        <v>0</v>
      </c>
      <c r="AM20" s="15">
        <f t="shared" si="16"/>
        <v>14</v>
      </c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HM20" s="15"/>
      <c r="HN20" s="15"/>
      <c r="HO20" s="15"/>
      <c r="HP20" s="15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</row>
    <row r="21" spans="1:248" s="14" customFormat="1" ht="11.25" customHeight="1">
      <c r="A21" s="74">
        <f t="shared" si="0"/>
        <v>18</v>
      </c>
      <c r="B21" s="75">
        <f t="shared" si="1"/>
        <v>14</v>
      </c>
      <c r="C21" s="76">
        <f>COUNT(G21,J21,P21,M21,V21,#REF!,Y21,AB21)</f>
        <v>2</v>
      </c>
      <c r="D21" s="118" t="s">
        <v>690</v>
      </c>
      <c r="E21" s="160" t="s">
        <v>691</v>
      </c>
      <c r="F21" s="118" t="s">
        <v>177</v>
      </c>
      <c r="G21" s="79">
        <v>10</v>
      </c>
      <c r="H21" s="80">
        <f t="shared" si="2"/>
        <v>6</v>
      </c>
      <c r="I21" s="7" t="s">
        <v>692</v>
      </c>
      <c r="J21" s="79"/>
      <c r="K21" s="80">
        <f t="shared" si="3"/>
        <v>0</v>
      </c>
      <c r="L21" s="7"/>
      <c r="M21" s="79"/>
      <c r="N21" s="80">
        <f t="shared" si="4"/>
        <v>0</v>
      </c>
      <c r="O21" s="7"/>
      <c r="P21" s="79"/>
      <c r="Q21" s="80">
        <f t="shared" si="5"/>
        <v>0</v>
      </c>
      <c r="R21" s="161"/>
      <c r="S21" s="162"/>
      <c r="T21" s="161"/>
      <c r="U21" s="163"/>
      <c r="V21" s="79"/>
      <c r="W21" s="80">
        <f t="shared" si="6"/>
        <v>0</v>
      </c>
      <c r="X21" s="126"/>
      <c r="Y21" s="79">
        <v>10</v>
      </c>
      <c r="Z21" s="80">
        <f t="shared" si="7"/>
        <v>6</v>
      </c>
      <c r="AA21" s="7" t="s">
        <v>693</v>
      </c>
      <c r="AB21" s="82"/>
      <c r="AC21" s="81">
        <f t="shared" si="8"/>
        <v>0</v>
      </c>
      <c r="AD21" s="12"/>
      <c r="AE21" s="7"/>
      <c r="AF21" s="164">
        <f t="shared" si="9"/>
        <v>6</v>
      </c>
      <c r="AG21" s="164">
        <f t="shared" si="10"/>
        <v>0</v>
      </c>
      <c r="AH21" s="164">
        <f t="shared" si="11"/>
        <v>0</v>
      </c>
      <c r="AI21" s="84">
        <f t="shared" si="12"/>
        <v>0</v>
      </c>
      <c r="AJ21" s="84">
        <f t="shared" si="13"/>
        <v>0</v>
      </c>
      <c r="AK21" s="84">
        <f t="shared" si="14"/>
        <v>6</v>
      </c>
      <c r="AL21" s="165">
        <f t="shared" si="15"/>
        <v>0</v>
      </c>
      <c r="AM21" s="15">
        <f t="shared" si="16"/>
        <v>12</v>
      </c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HM21" s="15"/>
      <c r="HN21" s="15"/>
      <c r="HO21" s="15"/>
      <c r="HP21" s="15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</row>
    <row r="22" spans="1:248" s="14" customFormat="1" ht="11.25" customHeight="1">
      <c r="A22" s="74">
        <f t="shared" si="0"/>
        <v>18</v>
      </c>
      <c r="B22" s="75">
        <f t="shared" si="1"/>
        <v>14</v>
      </c>
      <c r="C22" s="76">
        <f>COUNT(G22,J22,P22,M22,V22,#REF!,Y22,AB22)</f>
        <v>1</v>
      </c>
      <c r="D22" s="118" t="s">
        <v>694</v>
      </c>
      <c r="E22" s="160" t="s">
        <v>625</v>
      </c>
      <c r="F22" s="118" t="s">
        <v>177</v>
      </c>
      <c r="G22" s="79">
        <v>3</v>
      </c>
      <c r="H22" s="80">
        <f t="shared" si="2"/>
        <v>13</v>
      </c>
      <c r="I22" s="7" t="s">
        <v>695</v>
      </c>
      <c r="J22" s="79"/>
      <c r="K22" s="80">
        <f t="shared" si="3"/>
        <v>0</v>
      </c>
      <c r="L22" s="7"/>
      <c r="M22" s="79"/>
      <c r="N22" s="80">
        <f t="shared" si="4"/>
        <v>0</v>
      </c>
      <c r="O22" s="7"/>
      <c r="P22" s="79"/>
      <c r="Q22" s="80">
        <f t="shared" si="5"/>
        <v>0</v>
      </c>
      <c r="R22" s="161"/>
      <c r="S22" s="162"/>
      <c r="T22" s="161"/>
      <c r="U22" s="163"/>
      <c r="V22" s="79"/>
      <c r="W22" s="80">
        <f t="shared" si="6"/>
        <v>0</v>
      </c>
      <c r="X22" s="126"/>
      <c r="Y22" s="79"/>
      <c r="Z22" s="80">
        <f t="shared" si="7"/>
        <v>0</v>
      </c>
      <c r="AA22" s="7"/>
      <c r="AB22" s="82"/>
      <c r="AC22" s="81">
        <f t="shared" si="8"/>
        <v>0</v>
      </c>
      <c r="AD22" s="12"/>
      <c r="AE22" s="7"/>
      <c r="AF22" s="164">
        <f t="shared" si="9"/>
        <v>13</v>
      </c>
      <c r="AG22" s="164">
        <f t="shared" si="10"/>
        <v>0</v>
      </c>
      <c r="AH22" s="164">
        <f t="shared" si="11"/>
        <v>0</v>
      </c>
      <c r="AI22" s="84">
        <f t="shared" si="12"/>
        <v>0</v>
      </c>
      <c r="AJ22" s="84">
        <f t="shared" si="13"/>
        <v>0</v>
      </c>
      <c r="AK22" s="84">
        <f t="shared" si="14"/>
        <v>0</v>
      </c>
      <c r="AL22" s="165">
        <f t="shared" si="15"/>
        <v>0</v>
      </c>
      <c r="AM22" s="15">
        <f t="shared" si="16"/>
        <v>13</v>
      </c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HM22" s="15"/>
      <c r="HN22" s="15"/>
      <c r="HO22" s="15"/>
      <c r="HP22" s="15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</row>
    <row r="23" spans="1:248" s="14" customFormat="1" ht="11.25" customHeight="1">
      <c r="A23" s="74">
        <f t="shared" si="0"/>
        <v>20</v>
      </c>
      <c r="B23" s="75">
        <f t="shared" si="1"/>
        <v>12</v>
      </c>
      <c r="C23" s="76">
        <f>COUNT(G23,J23,P23,M23,V23,#REF!,Y23)</f>
        <v>2</v>
      </c>
      <c r="D23" s="118" t="s">
        <v>696</v>
      </c>
      <c r="E23" s="160" t="s">
        <v>697</v>
      </c>
      <c r="F23" s="118" t="s">
        <v>31</v>
      </c>
      <c r="G23" s="79"/>
      <c r="H23" s="80">
        <f t="shared" si="2"/>
        <v>0</v>
      </c>
      <c r="I23" s="7"/>
      <c r="J23" s="79"/>
      <c r="K23" s="80">
        <f t="shared" si="3"/>
        <v>0</v>
      </c>
      <c r="L23" s="7"/>
      <c r="M23" s="79"/>
      <c r="N23" s="80">
        <f t="shared" si="4"/>
        <v>0</v>
      </c>
      <c r="O23" s="7"/>
      <c r="P23" s="79"/>
      <c r="Q23" s="80">
        <f t="shared" si="5"/>
        <v>0</v>
      </c>
      <c r="R23" s="161"/>
      <c r="S23" s="162"/>
      <c r="T23" s="161"/>
      <c r="U23" s="163"/>
      <c r="V23" s="79">
        <v>11</v>
      </c>
      <c r="W23" s="80">
        <f t="shared" si="6"/>
        <v>5</v>
      </c>
      <c r="X23" s="126" t="s">
        <v>698</v>
      </c>
      <c r="Y23" s="79">
        <v>11</v>
      </c>
      <c r="Z23" s="80">
        <f t="shared" si="7"/>
        <v>5</v>
      </c>
      <c r="AA23" s="7" t="s">
        <v>693</v>
      </c>
      <c r="AB23" s="82"/>
      <c r="AC23" s="81">
        <f t="shared" si="8"/>
        <v>0</v>
      </c>
      <c r="AD23" s="12"/>
      <c r="AE23" s="7"/>
      <c r="AF23" s="164">
        <f t="shared" si="9"/>
        <v>0</v>
      </c>
      <c r="AG23" s="164">
        <f t="shared" si="10"/>
        <v>0</v>
      </c>
      <c r="AH23" s="164">
        <f t="shared" si="11"/>
        <v>0</v>
      </c>
      <c r="AI23" s="84">
        <f t="shared" si="12"/>
        <v>0</v>
      </c>
      <c r="AJ23" s="84">
        <f t="shared" si="13"/>
        <v>5</v>
      </c>
      <c r="AK23" s="84">
        <f t="shared" si="14"/>
        <v>5</v>
      </c>
      <c r="AL23" s="165">
        <f t="shared" si="15"/>
        <v>0</v>
      </c>
      <c r="AM23" s="15">
        <f t="shared" si="16"/>
        <v>10</v>
      </c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HM23" s="15"/>
      <c r="HN23" s="15"/>
      <c r="HO23" s="15"/>
      <c r="HP23" s="15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</row>
    <row r="24" spans="1:248" s="14" customFormat="1" ht="11.25" customHeight="1">
      <c r="A24" s="74">
        <f t="shared" si="0"/>
        <v>20</v>
      </c>
      <c r="B24" s="75">
        <f t="shared" si="1"/>
        <v>12</v>
      </c>
      <c r="C24" s="76">
        <f>COUNT(G24,J24,P24,M24,V24,#REF!,Y24)</f>
        <v>1</v>
      </c>
      <c r="D24" s="118" t="s">
        <v>699</v>
      </c>
      <c r="E24" s="160" t="s">
        <v>632</v>
      </c>
      <c r="F24" s="118" t="s">
        <v>357</v>
      </c>
      <c r="G24" s="79"/>
      <c r="H24" s="80">
        <f t="shared" si="2"/>
        <v>0</v>
      </c>
      <c r="I24" s="7"/>
      <c r="J24" s="79">
        <v>5</v>
      </c>
      <c r="K24" s="80">
        <f t="shared" si="3"/>
        <v>11</v>
      </c>
      <c r="L24" s="7" t="s">
        <v>700</v>
      </c>
      <c r="M24" s="79"/>
      <c r="N24" s="80">
        <f t="shared" si="4"/>
        <v>0</v>
      </c>
      <c r="O24" s="7"/>
      <c r="P24" s="79"/>
      <c r="Q24" s="80">
        <f t="shared" si="5"/>
        <v>0</v>
      </c>
      <c r="R24" s="161"/>
      <c r="S24" s="162"/>
      <c r="T24" s="161"/>
      <c r="U24" s="163"/>
      <c r="V24" s="79"/>
      <c r="W24" s="80">
        <f t="shared" si="6"/>
        <v>0</v>
      </c>
      <c r="X24" s="126"/>
      <c r="Y24" s="79"/>
      <c r="Z24" s="80">
        <f t="shared" si="7"/>
        <v>0</v>
      </c>
      <c r="AA24" s="7"/>
      <c r="AB24" s="82"/>
      <c r="AC24" s="81">
        <f t="shared" si="8"/>
        <v>0</v>
      </c>
      <c r="AD24" s="12"/>
      <c r="AE24" s="7"/>
      <c r="AF24" s="164">
        <f t="shared" si="9"/>
        <v>0</v>
      </c>
      <c r="AG24" s="164">
        <f t="shared" si="10"/>
        <v>11</v>
      </c>
      <c r="AH24" s="164">
        <f t="shared" si="11"/>
        <v>0</v>
      </c>
      <c r="AI24" s="84">
        <f t="shared" si="12"/>
        <v>0</v>
      </c>
      <c r="AJ24" s="84">
        <f t="shared" si="13"/>
        <v>0</v>
      </c>
      <c r="AK24" s="84">
        <f t="shared" si="14"/>
        <v>0</v>
      </c>
      <c r="AL24" s="165">
        <f t="shared" si="15"/>
        <v>0</v>
      </c>
      <c r="AM24" s="15">
        <f t="shared" si="16"/>
        <v>11</v>
      </c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HM24" s="15"/>
      <c r="HN24" s="15"/>
      <c r="HO24" s="15"/>
      <c r="HP24" s="15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</row>
    <row r="25" spans="1:248" s="14" customFormat="1" ht="11.25" customHeight="1">
      <c r="A25" s="74">
        <f t="shared" si="0"/>
        <v>20</v>
      </c>
      <c r="B25" s="75">
        <f t="shared" si="1"/>
        <v>12</v>
      </c>
      <c r="C25" s="76">
        <f>COUNT(G25,J25,P25,M25,V25,#REF!,Y25,AB25)</f>
        <v>1</v>
      </c>
      <c r="D25" s="118" t="s">
        <v>701</v>
      </c>
      <c r="E25" s="160" t="s">
        <v>677</v>
      </c>
      <c r="F25" s="118" t="s">
        <v>357</v>
      </c>
      <c r="G25" s="79"/>
      <c r="H25" s="80">
        <f t="shared" si="2"/>
        <v>0</v>
      </c>
      <c r="I25" s="7"/>
      <c r="J25" s="79"/>
      <c r="K25" s="80">
        <f t="shared" si="3"/>
        <v>0</v>
      </c>
      <c r="L25" s="7"/>
      <c r="M25" s="79"/>
      <c r="N25" s="80">
        <f t="shared" si="4"/>
        <v>0</v>
      </c>
      <c r="O25" s="7"/>
      <c r="P25" s="79"/>
      <c r="Q25" s="80">
        <f t="shared" si="5"/>
        <v>0</v>
      </c>
      <c r="R25" s="161"/>
      <c r="S25" s="162"/>
      <c r="T25" s="161"/>
      <c r="U25" s="163"/>
      <c r="V25" s="79">
        <v>5</v>
      </c>
      <c r="W25" s="80">
        <f t="shared" si="6"/>
        <v>11</v>
      </c>
      <c r="X25" s="126" t="s">
        <v>702</v>
      </c>
      <c r="Y25" s="79"/>
      <c r="Z25" s="80">
        <f t="shared" si="7"/>
        <v>0</v>
      </c>
      <c r="AA25" s="7"/>
      <c r="AB25" s="82"/>
      <c r="AC25" s="81">
        <f t="shared" si="8"/>
        <v>0</v>
      </c>
      <c r="AD25" s="12"/>
      <c r="AE25" s="7"/>
      <c r="AF25" s="164">
        <f t="shared" si="9"/>
        <v>0</v>
      </c>
      <c r="AG25" s="164">
        <f t="shared" si="10"/>
        <v>0</v>
      </c>
      <c r="AH25" s="164">
        <f t="shared" si="11"/>
        <v>0</v>
      </c>
      <c r="AI25" s="84">
        <f t="shared" si="12"/>
        <v>0</v>
      </c>
      <c r="AJ25" s="84">
        <f t="shared" si="13"/>
        <v>11</v>
      </c>
      <c r="AK25" s="84">
        <f t="shared" si="14"/>
        <v>0</v>
      </c>
      <c r="AL25" s="165">
        <f t="shared" si="15"/>
        <v>0</v>
      </c>
      <c r="AM25" s="15">
        <f t="shared" si="16"/>
        <v>11</v>
      </c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HM25" s="15"/>
      <c r="HN25" s="15"/>
      <c r="HO25" s="15"/>
      <c r="HP25" s="1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</row>
    <row r="26" spans="1:248" s="14" customFormat="1" ht="11.25" customHeight="1">
      <c r="A26" s="74">
        <f t="shared" si="0"/>
        <v>23</v>
      </c>
      <c r="B26" s="75">
        <f t="shared" si="1"/>
        <v>11</v>
      </c>
      <c r="C26" s="76">
        <f>COUNT(G26,J26,P26,M26,V26,#REF!,Y26,AB26)</f>
        <v>1</v>
      </c>
      <c r="D26" s="118" t="s">
        <v>703</v>
      </c>
      <c r="E26" s="160" t="s">
        <v>673</v>
      </c>
      <c r="F26" s="118" t="s">
        <v>177</v>
      </c>
      <c r="G26" s="79">
        <v>6</v>
      </c>
      <c r="H26" s="80">
        <f t="shared" si="2"/>
        <v>10</v>
      </c>
      <c r="I26" s="7" t="s">
        <v>704</v>
      </c>
      <c r="J26" s="79"/>
      <c r="K26" s="80">
        <f t="shared" si="3"/>
        <v>0</v>
      </c>
      <c r="L26" s="7"/>
      <c r="M26" s="79"/>
      <c r="N26" s="80">
        <f t="shared" si="4"/>
        <v>0</v>
      </c>
      <c r="O26" s="7"/>
      <c r="P26" s="79"/>
      <c r="Q26" s="80">
        <f t="shared" si="5"/>
        <v>0</v>
      </c>
      <c r="R26" s="161"/>
      <c r="S26" s="162"/>
      <c r="T26" s="161"/>
      <c r="U26" s="163"/>
      <c r="V26" s="79"/>
      <c r="W26" s="80">
        <f t="shared" si="6"/>
        <v>0</v>
      </c>
      <c r="X26" s="126"/>
      <c r="Y26" s="79"/>
      <c r="Z26" s="80">
        <f t="shared" si="7"/>
        <v>0</v>
      </c>
      <c r="AA26" s="7"/>
      <c r="AB26" s="82"/>
      <c r="AC26" s="81">
        <f t="shared" si="8"/>
        <v>0</v>
      </c>
      <c r="AD26" s="12"/>
      <c r="AE26" s="7"/>
      <c r="AF26" s="164">
        <f t="shared" si="9"/>
        <v>10</v>
      </c>
      <c r="AG26" s="164">
        <f t="shared" si="10"/>
        <v>0</v>
      </c>
      <c r="AH26" s="164">
        <f t="shared" si="11"/>
        <v>0</v>
      </c>
      <c r="AI26" s="84">
        <f t="shared" si="12"/>
        <v>0</v>
      </c>
      <c r="AJ26" s="84">
        <f t="shared" si="13"/>
        <v>0</v>
      </c>
      <c r="AK26" s="84">
        <f t="shared" si="14"/>
        <v>0</v>
      </c>
      <c r="AL26" s="165">
        <f t="shared" si="15"/>
        <v>0</v>
      </c>
      <c r="AM26" s="15">
        <f t="shared" si="16"/>
        <v>10</v>
      </c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HM26" s="15"/>
      <c r="HN26" s="15"/>
      <c r="HO26" s="15"/>
      <c r="HP26" s="15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</row>
    <row r="27" spans="1:248" s="14" customFormat="1" ht="11.25" customHeight="1">
      <c r="A27" s="74">
        <f t="shared" si="0"/>
        <v>23</v>
      </c>
      <c r="B27" s="75">
        <f t="shared" si="1"/>
        <v>11</v>
      </c>
      <c r="C27" s="76">
        <f>COUNT(G27,J27,P27,M27,V27,#REF!,Y27,AB27)</f>
        <v>1</v>
      </c>
      <c r="D27" s="118" t="s">
        <v>705</v>
      </c>
      <c r="E27" s="160" t="s">
        <v>669</v>
      </c>
      <c r="F27" s="118" t="s">
        <v>357</v>
      </c>
      <c r="G27" s="79"/>
      <c r="H27" s="80">
        <f t="shared" si="2"/>
        <v>0</v>
      </c>
      <c r="I27" s="7"/>
      <c r="J27" s="79"/>
      <c r="K27" s="80">
        <f t="shared" si="3"/>
        <v>0</v>
      </c>
      <c r="L27" s="7"/>
      <c r="M27" s="79"/>
      <c r="N27" s="80">
        <f t="shared" si="4"/>
        <v>0</v>
      </c>
      <c r="O27" s="7"/>
      <c r="P27" s="79"/>
      <c r="Q27" s="80">
        <f t="shared" si="5"/>
        <v>0</v>
      </c>
      <c r="R27" s="161"/>
      <c r="S27" s="162"/>
      <c r="T27" s="161"/>
      <c r="U27" s="163"/>
      <c r="V27" s="79">
        <v>6</v>
      </c>
      <c r="W27" s="80">
        <f t="shared" si="6"/>
        <v>10</v>
      </c>
      <c r="X27" s="126" t="s">
        <v>706</v>
      </c>
      <c r="Y27" s="79"/>
      <c r="Z27" s="80">
        <f t="shared" si="7"/>
        <v>0</v>
      </c>
      <c r="AA27" s="7"/>
      <c r="AB27" s="82"/>
      <c r="AC27" s="81">
        <f t="shared" si="8"/>
        <v>0</v>
      </c>
      <c r="AD27" s="12"/>
      <c r="AE27" s="7"/>
      <c r="AF27" s="164">
        <f t="shared" si="9"/>
        <v>0</v>
      </c>
      <c r="AG27" s="164">
        <f t="shared" si="10"/>
        <v>0</v>
      </c>
      <c r="AH27" s="164">
        <f t="shared" si="11"/>
        <v>0</v>
      </c>
      <c r="AI27" s="84">
        <f t="shared" si="12"/>
        <v>0</v>
      </c>
      <c r="AJ27" s="84">
        <f t="shared" si="13"/>
        <v>10</v>
      </c>
      <c r="AK27" s="84">
        <f t="shared" si="14"/>
        <v>0</v>
      </c>
      <c r="AL27" s="165">
        <f t="shared" si="15"/>
        <v>0</v>
      </c>
      <c r="AM27" s="15">
        <f t="shared" si="16"/>
        <v>10</v>
      </c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HM27" s="15"/>
      <c r="HN27" s="15"/>
      <c r="HO27" s="15"/>
      <c r="HP27" s="15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</row>
    <row r="28" spans="1:248" s="14" customFormat="1" ht="11.25" customHeight="1">
      <c r="A28" s="74">
        <f t="shared" si="0"/>
        <v>25</v>
      </c>
      <c r="B28" s="75">
        <f t="shared" si="1"/>
        <v>9</v>
      </c>
      <c r="C28" s="76">
        <f>COUNT(G28,J28,P28,M28,V28,#REF!,Y28)</f>
        <v>2</v>
      </c>
      <c r="D28" s="118" t="s">
        <v>707</v>
      </c>
      <c r="E28" s="160" t="s">
        <v>677</v>
      </c>
      <c r="F28" s="118" t="s">
        <v>31</v>
      </c>
      <c r="G28" s="79"/>
      <c r="H28" s="80">
        <f t="shared" si="2"/>
        <v>0</v>
      </c>
      <c r="I28" s="7"/>
      <c r="J28" s="79"/>
      <c r="K28" s="80">
        <f t="shared" si="3"/>
        <v>0</v>
      </c>
      <c r="L28" s="7"/>
      <c r="M28" s="79"/>
      <c r="N28" s="80">
        <f t="shared" si="4"/>
        <v>0</v>
      </c>
      <c r="O28" s="7"/>
      <c r="P28" s="79"/>
      <c r="Q28" s="80">
        <f t="shared" si="5"/>
        <v>0</v>
      </c>
      <c r="R28" s="161"/>
      <c r="S28" s="162"/>
      <c r="T28" s="161"/>
      <c r="U28" s="163"/>
      <c r="V28" s="79">
        <v>12</v>
      </c>
      <c r="W28" s="80">
        <f t="shared" si="6"/>
        <v>4</v>
      </c>
      <c r="X28" s="126" t="s">
        <v>708</v>
      </c>
      <c r="Y28" s="79">
        <v>13</v>
      </c>
      <c r="Z28" s="80">
        <f t="shared" si="7"/>
        <v>3</v>
      </c>
      <c r="AA28" s="7" t="s">
        <v>709</v>
      </c>
      <c r="AB28" s="82"/>
      <c r="AC28" s="81">
        <f t="shared" si="8"/>
        <v>0</v>
      </c>
      <c r="AD28" s="12"/>
      <c r="AE28" s="7"/>
      <c r="AF28" s="164">
        <f t="shared" si="9"/>
        <v>0</v>
      </c>
      <c r="AG28" s="164">
        <f t="shared" si="10"/>
        <v>0</v>
      </c>
      <c r="AH28" s="164">
        <f t="shared" si="11"/>
        <v>0</v>
      </c>
      <c r="AI28" s="84">
        <f t="shared" si="12"/>
        <v>0</v>
      </c>
      <c r="AJ28" s="84">
        <f t="shared" si="13"/>
        <v>4</v>
      </c>
      <c r="AK28" s="84">
        <f t="shared" si="14"/>
        <v>3</v>
      </c>
      <c r="AL28" s="165">
        <f t="shared" si="15"/>
        <v>0</v>
      </c>
      <c r="AM28" s="15">
        <f t="shared" si="16"/>
        <v>7</v>
      </c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HM28" s="15"/>
      <c r="HN28" s="15"/>
      <c r="HO28" s="15"/>
      <c r="HP28" s="15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</row>
    <row r="29" spans="1:248" s="14" customFormat="1" ht="11.25" customHeight="1">
      <c r="A29" s="74">
        <f t="shared" si="0"/>
        <v>25</v>
      </c>
      <c r="B29" s="75">
        <f t="shared" si="1"/>
        <v>9</v>
      </c>
      <c r="C29" s="76">
        <f>COUNT(G29,J29,P29,M29,V29,#REF!,Y29,AB29)</f>
        <v>1</v>
      </c>
      <c r="D29" s="118" t="s">
        <v>710</v>
      </c>
      <c r="E29" s="160" t="s">
        <v>632</v>
      </c>
      <c r="F29" s="118" t="s">
        <v>216</v>
      </c>
      <c r="G29" s="79"/>
      <c r="H29" s="80">
        <f t="shared" si="2"/>
        <v>0</v>
      </c>
      <c r="I29" s="7"/>
      <c r="J29" s="79"/>
      <c r="K29" s="80">
        <f t="shared" si="3"/>
        <v>0</v>
      </c>
      <c r="L29" s="7"/>
      <c r="M29" s="79"/>
      <c r="N29" s="80">
        <f t="shared" si="4"/>
        <v>0</v>
      </c>
      <c r="O29" s="7"/>
      <c r="P29" s="79">
        <v>8</v>
      </c>
      <c r="Q29" s="80">
        <f t="shared" si="5"/>
        <v>8</v>
      </c>
      <c r="R29" s="161">
        <v>349</v>
      </c>
      <c r="S29" s="162">
        <v>0.005967592592592593</v>
      </c>
      <c r="T29" s="161"/>
      <c r="U29" s="163"/>
      <c r="V29" s="79"/>
      <c r="W29" s="80">
        <f t="shared" si="6"/>
        <v>0</v>
      </c>
      <c r="X29" s="126"/>
      <c r="Y29" s="79"/>
      <c r="Z29" s="80">
        <f t="shared" si="7"/>
        <v>0</v>
      </c>
      <c r="AA29" s="7"/>
      <c r="AB29" s="82"/>
      <c r="AC29" s="81">
        <f t="shared" si="8"/>
        <v>0</v>
      </c>
      <c r="AD29" s="12"/>
      <c r="AE29" s="7"/>
      <c r="AF29" s="164">
        <f t="shared" si="9"/>
        <v>0</v>
      </c>
      <c r="AG29" s="164">
        <f t="shared" si="10"/>
        <v>0</v>
      </c>
      <c r="AH29" s="164">
        <f t="shared" si="11"/>
        <v>8</v>
      </c>
      <c r="AI29" s="84">
        <f t="shared" si="12"/>
        <v>0</v>
      </c>
      <c r="AJ29" s="84">
        <f t="shared" si="13"/>
        <v>0</v>
      </c>
      <c r="AK29" s="84">
        <f t="shared" si="14"/>
        <v>0</v>
      </c>
      <c r="AL29" s="165">
        <f t="shared" si="15"/>
        <v>0</v>
      </c>
      <c r="AM29" s="15">
        <f t="shared" si="16"/>
        <v>8</v>
      </c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HM29" s="15"/>
      <c r="HN29" s="15"/>
      <c r="HO29" s="15"/>
      <c r="HP29" s="15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</row>
    <row r="30" spans="1:248" s="14" customFormat="1" ht="11.25" customHeight="1">
      <c r="A30" s="74">
        <f t="shared" si="0"/>
        <v>27</v>
      </c>
      <c r="B30" s="75">
        <f aca="true" t="shared" si="21" ref="B30:B62">VALUE(AM30)+C30</f>
        <v>6</v>
      </c>
      <c r="C30" s="76">
        <f>COUNT(G30,J30,P30,M30,V30,#REF!,Y30)</f>
        <v>1</v>
      </c>
      <c r="D30" s="118" t="s">
        <v>711</v>
      </c>
      <c r="E30" s="160" t="s">
        <v>677</v>
      </c>
      <c r="F30" s="118" t="s">
        <v>422</v>
      </c>
      <c r="G30" s="100"/>
      <c r="H30" s="80">
        <f aca="true" t="shared" si="22" ref="H30:H62">IF(G30,16-G30,0)</f>
        <v>0</v>
      </c>
      <c r="I30" s="7"/>
      <c r="J30" s="100"/>
      <c r="K30" s="80">
        <f aca="true" t="shared" si="23" ref="K30:K62">IF(J30,16-J30,0)</f>
        <v>0</v>
      </c>
      <c r="L30" s="94"/>
      <c r="M30" s="100"/>
      <c r="N30" s="80">
        <f aca="true" t="shared" si="24" ref="N30:N62">IF(M30,16-M30,0)</f>
        <v>0</v>
      </c>
      <c r="O30" s="7"/>
      <c r="P30" s="79"/>
      <c r="Q30" s="80">
        <f aca="true" t="shared" si="25" ref="Q30:Q61">IF(P30,16-P30,0)</f>
        <v>0</v>
      </c>
      <c r="R30" s="161"/>
      <c r="S30" s="162"/>
      <c r="T30" s="161"/>
      <c r="U30" s="119"/>
      <c r="V30" s="79"/>
      <c r="W30" s="80">
        <f aca="true" t="shared" si="26" ref="W30:W62">IF(V30,16-V30,0)</f>
        <v>0</v>
      </c>
      <c r="X30" s="7"/>
      <c r="Y30" s="79">
        <v>11</v>
      </c>
      <c r="Z30" s="80">
        <f aca="true" t="shared" si="27" ref="Z30:Z62">IF(Y30,16-Y30,0)</f>
        <v>5</v>
      </c>
      <c r="AA30" s="7" t="s">
        <v>693</v>
      </c>
      <c r="AB30" s="82"/>
      <c r="AC30" s="81">
        <f aca="true" t="shared" si="28" ref="AC30:AC62">IF(AB30,16-AB30,0)</f>
        <v>0</v>
      </c>
      <c r="AD30" s="12"/>
      <c r="AE30" s="7"/>
      <c r="AF30" s="164">
        <f t="shared" si="17"/>
        <v>0</v>
      </c>
      <c r="AG30" s="164">
        <f t="shared" si="18"/>
        <v>0</v>
      </c>
      <c r="AH30" s="164">
        <f t="shared" si="19"/>
        <v>0</v>
      </c>
      <c r="AI30" s="84">
        <f t="shared" si="20"/>
        <v>0</v>
      </c>
      <c r="AJ30" s="84">
        <f aca="true" t="shared" si="29" ref="AJ30:AJ57">VALUE(W30)</f>
        <v>0</v>
      </c>
      <c r="AK30" s="84">
        <f aca="true" t="shared" si="30" ref="AK30:AK57">VALUE(Z30)</f>
        <v>5</v>
      </c>
      <c r="AL30" s="165">
        <f aca="true" t="shared" si="31" ref="AL30:AL57">VALUE(AC30)</f>
        <v>0</v>
      </c>
      <c r="AM30" s="15">
        <f aca="true" t="shared" si="32" ref="AM30:AM57">LARGE(AF30:AL30,1)+LARGE(AF30:AL30,2)+LARGE(AF30:AL30,3)+LARGE(AF30:AL30,4)+LARGE(AF30:AL30,5)</f>
        <v>5</v>
      </c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HM30" s="15"/>
      <c r="HN30" s="15"/>
      <c r="HO30" s="15"/>
      <c r="HP30" s="15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</row>
    <row r="31" spans="1:248" s="14" customFormat="1" ht="11.25" customHeight="1">
      <c r="A31" s="74">
        <f t="shared" si="0"/>
        <v>27</v>
      </c>
      <c r="B31" s="75">
        <f t="shared" si="1"/>
        <v>6</v>
      </c>
      <c r="C31" s="76">
        <f>COUNT(G31,J31,P31,M31,V31,#REF!,Y31)</f>
        <v>1</v>
      </c>
      <c r="D31" s="118" t="s">
        <v>712</v>
      </c>
      <c r="E31" s="160" t="s">
        <v>632</v>
      </c>
      <c r="F31" s="118" t="s">
        <v>31</v>
      </c>
      <c r="G31" s="79"/>
      <c r="H31" s="80">
        <f t="shared" si="2"/>
        <v>0</v>
      </c>
      <c r="I31" s="7"/>
      <c r="J31" s="79">
        <v>11</v>
      </c>
      <c r="K31" s="80">
        <f t="shared" si="3"/>
        <v>5</v>
      </c>
      <c r="L31" s="7" t="s">
        <v>713</v>
      </c>
      <c r="M31" s="79"/>
      <c r="N31" s="80">
        <f t="shared" si="4"/>
        <v>0</v>
      </c>
      <c r="O31" s="7"/>
      <c r="P31" s="79"/>
      <c r="Q31" s="80">
        <f t="shared" si="5"/>
        <v>0</v>
      </c>
      <c r="R31" s="161"/>
      <c r="S31" s="162"/>
      <c r="T31" s="161"/>
      <c r="U31" s="163"/>
      <c r="V31" s="79"/>
      <c r="W31" s="80">
        <f t="shared" si="6"/>
        <v>0</v>
      </c>
      <c r="X31" s="126"/>
      <c r="Y31" s="79"/>
      <c r="Z31" s="80">
        <f t="shared" si="7"/>
        <v>0</v>
      </c>
      <c r="AA31" s="7"/>
      <c r="AB31" s="82"/>
      <c r="AC31" s="81">
        <f t="shared" si="8"/>
        <v>0</v>
      </c>
      <c r="AD31" s="12"/>
      <c r="AE31" s="7"/>
      <c r="AF31" s="164">
        <f t="shared" si="9"/>
        <v>0</v>
      </c>
      <c r="AG31" s="164">
        <f t="shared" si="10"/>
        <v>5</v>
      </c>
      <c r="AH31" s="164">
        <f t="shared" si="11"/>
        <v>0</v>
      </c>
      <c r="AI31" s="84">
        <f t="shared" si="12"/>
        <v>0</v>
      </c>
      <c r="AJ31" s="84">
        <f t="shared" si="13"/>
        <v>0</v>
      </c>
      <c r="AK31" s="84">
        <f t="shared" si="14"/>
        <v>0</v>
      </c>
      <c r="AL31" s="165">
        <f t="shared" si="15"/>
        <v>0</v>
      </c>
      <c r="AM31" s="15">
        <f t="shared" si="16"/>
        <v>5</v>
      </c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HM31" s="15"/>
      <c r="HN31" s="15"/>
      <c r="HO31" s="15"/>
      <c r="HP31" s="15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</row>
    <row r="32" spans="1:248" s="14" customFormat="1" ht="11.25" customHeight="1">
      <c r="A32" s="74">
        <f t="shared" si="0"/>
        <v>27</v>
      </c>
      <c r="B32" s="75">
        <f t="shared" si="1"/>
        <v>6</v>
      </c>
      <c r="C32" s="76">
        <f>COUNT(G32,J32,P32,M32,V32,#REF!,Y32,AB32)</f>
        <v>1</v>
      </c>
      <c r="D32" s="118" t="s">
        <v>714</v>
      </c>
      <c r="E32" s="160" t="s">
        <v>669</v>
      </c>
      <c r="F32" s="118" t="s">
        <v>177</v>
      </c>
      <c r="G32" s="79">
        <v>11</v>
      </c>
      <c r="H32" s="80">
        <f t="shared" si="2"/>
        <v>5</v>
      </c>
      <c r="I32" s="7" t="s">
        <v>715</v>
      </c>
      <c r="J32" s="79"/>
      <c r="K32" s="80">
        <f t="shared" si="3"/>
        <v>0</v>
      </c>
      <c r="L32" s="7"/>
      <c r="M32" s="79"/>
      <c r="N32" s="80">
        <f t="shared" si="4"/>
        <v>0</v>
      </c>
      <c r="O32" s="7"/>
      <c r="P32" s="79"/>
      <c r="Q32" s="80">
        <f t="shared" si="5"/>
        <v>0</v>
      </c>
      <c r="R32" s="161"/>
      <c r="S32" s="162"/>
      <c r="T32" s="161"/>
      <c r="U32" s="163"/>
      <c r="V32" s="79"/>
      <c r="W32" s="80">
        <f t="shared" si="6"/>
        <v>0</v>
      </c>
      <c r="X32" s="126"/>
      <c r="Y32" s="79"/>
      <c r="Z32" s="80">
        <f t="shared" si="7"/>
        <v>0</v>
      </c>
      <c r="AA32" s="7"/>
      <c r="AB32" s="82"/>
      <c r="AC32" s="81">
        <f t="shared" si="8"/>
        <v>0</v>
      </c>
      <c r="AD32" s="12"/>
      <c r="AE32" s="7"/>
      <c r="AF32" s="164">
        <f t="shared" si="9"/>
        <v>5</v>
      </c>
      <c r="AG32" s="164">
        <f t="shared" si="10"/>
        <v>0</v>
      </c>
      <c r="AH32" s="164">
        <f t="shared" si="11"/>
        <v>0</v>
      </c>
      <c r="AI32" s="84">
        <f t="shared" si="12"/>
        <v>0</v>
      </c>
      <c r="AJ32" s="84">
        <f t="shared" si="13"/>
        <v>0</v>
      </c>
      <c r="AK32" s="84">
        <f t="shared" si="14"/>
        <v>0</v>
      </c>
      <c r="AL32" s="165">
        <f t="shared" si="15"/>
        <v>0</v>
      </c>
      <c r="AM32" s="15">
        <f t="shared" si="16"/>
        <v>5</v>
      </c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HM32" s="15"/>
      <c r="HN32" s="15"/>
      <c r="HO32" s="15"/>
      <c r="HP32" s="15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</row>
    <row r="33" spans="1:248" s="14" customFormat="1" ht="11.25" customHeight="1">
      <c r="A33" s="74">
        <f t="shared" si="0"/>
        <v>30</v>
      </c>
      <c r="B33" s="75">
        <f t="shared" si="1"/>
        <v>5</v>
      </c>
      <c r="C33" s="76">
        <f>COUNT(G33,J33,P33,M33,V33,#REF!,Y33,AB33)</f>
        <v>1</v>
      </c>
      <c r="D33" s="118" t="s">
        <v>716</v>
      </c>
      <c r="E33" s="160" t="s">
        <v>632</v>
      </c>
      <c r="F33" s="118" t="s">
        <v>177</v>
      </c>
      <c r="G33" s="79">
        <v>12</v>
      </c>
      <c r="H33" s="80">
        <f t="shared" si="2"/>
        <v>4</v>
      </c>
      <c r="I33" s="7" t="s">
        <v>717</v>
      </c>
      <c r="J33" s="79"/>
      <c r="K33" s="80">
        <f t="shared" si="3"/>
        <v>0</v>
      </c>
      <c r="L33" s="7"/>
      <c r="M33" s="79"/>
      <c r="N33" s="80">
        <f t="shared" si="4"/>
        <v>0</v>
      </c>
      <c r="O33" s="7"/>
      <c r="P33" s="79"/>
      <c r="Q33" s="80">
        <f t="shared" si="5"/>
        <v>0</v>
      </c>
      <c r="R33" s="161"/>
      <c r="S33" s="162"/>
      <c r="T33" s="161"/>
      <c r="U33" s="163"/>
      <c r="V33" s="79"/>
      <c r="W33" s="80">
        <f t="shared" si="6"/>
        <v>0</v>
      </c>
      <c r="X33" s="126"/>
      <c r="Y33" s="79"/>
      <c r="Z33" s="80">
        <f t="shared" si="7"/>
        <v>0</v>
      </c>
      <c r="AA33" s="7"/>
      <c r="AB33" s="82"/>
      <c r="AC33" s="81">
        <f t="shared" si="8"/>
        <v>0</v>
      </c>
      <c r="AD33" s="12"/>
      <c r="AE33" s="7"/>
      <c r="AF33" s="164">
        <f t="shared" si="17"/>
        <v>4</v>
      </c>
      <c r="AG33" s="164">
        <f t="shared" si="18"/>
        <v>0</v>
      </c>
      <c r="AH33" s="164">
        <f t="shared" si="19"/>
        <v>0</v>
      </c>
      <c r="AI33" s="84">
        <f t="shared" si="20"/>
        <v>0</v>
      </c>
      <c r="AJ33" s="84">
        <f t="shared" si="13"/>
        <v>0</v>
      </c>
      <c r="AK33" s="84">
        <f t="shared" si="14"/>
        <v>0</v>
      </c>
      <c r="AL33" s="165">
        <f t="shared" si="15"/>
        <v>0</v>
      </c>
      <c r="AM33" s="15">
        <f t="shared" si="16"/>
        <v>4</v>
      </c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HM33" s="15"/>
      <c r="HN33" s="15"/>
      <c r="HO33" s="15"/>
      <c r="HP33" s="15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</row>
    <row r="34" spans="1:248" s="14" customFormat="1" ht="11.25" customHeight="1">
      <c r="A34" s="74">
        <f t="shared" si="0"/>
        <v>31</v>
      </c>
      <c r="B34" s="75">
        <f t="shared" si="1"/>
        <v>4</v>
      </c>
      <c r="C34" s="76">
        <f>COUNT(G34,J34,P34,M34,V34,#REF!,Y34)</f>
        <v>1</v>
      </c>
      <c r="D34" s="118" t="s">
        <v>718</v>
      </c>
      <c r="E34" s="160" t="s">
        <v>639</v>
      </c>
      <c r="F34" s="118" t="s">
        <v>363</v>
      </c>
      <c r="G34" s="79"/>
      <c r="H34" s="80">
        <f t="shared" si="2"/>
        <v>0</v>
      </c>
      <c r="I34" s="7"/>
      <c r="J34" s="79">
        <v>13</v>
      </c>
      <c r="K34" s="80">
        <f t="shared" si="3"/>
        <v>3</v>
      </c>
      <c r="L34" s="7" t="s">
        <v>719</v>
      </c>
      <c r="M34" s="79"/>
      <c r="N34" s="80">
        <f t="shared" si="4"/>
        <v>0</v>
      </c>
      <c r="O34" s="7"/>
      <c r="P34" s="79"/>
      <c r="Q34" s="80">
        <f t="shared" si="5"/>
        <v>0</v>
      </c>
      <c r="R34" s="161"/>
      <c r="S34" s="162"/>
      <c r="T34" s="161"/>
      <c r="U34" s="163"/>
      <c r="V34" s="79"/>
      <c r="W34" s="80">
        <f t="shared" si="6"/>
        <v>0</v>
      </c>
      <c r="X34" s="126"/>
      <c r="Y34" s="79"/>
      <c r="Z34" s="80">
        <f t="shared" si="7"/>
        <v>0</v>
      </c>
      <c r="AA34" s="7"/>
      <c r="AB34" s="82"/>
      <c r="AC34" s="81">
        <f t="shared" si="8"/>
        <v>0</v>
      </c>
      <c r="AD34" s="12"/>
      <c r="AE34" s="7"/>
      <c r="AF34" s="164">
        <f t="shared" si="17"/>
        <v>0</v>
      </c>
      <c r="AG34" s="164">
        <f t="shared" si="18"/>
        <v>3</v>
      </c>
      <c r="AH34" s="164">
        <f t="shared" si="19"/>
        <v>0</v>
      </c>
      <c r="AI34" s="84">
        <f t="shared" si="20"/>
        <v>0</v>
      </c>
      <c r="AJ34" s="84">
        <f t="shared" si="13"/>
        <v>0</v>
      </c>
      <c r="AK34" s="84">
        <f t="shared" si="14"/>
        <v>0</v>
      </c>
      <c r="AL34" s="165">
        <f t="shared" si="15"/>
        <v>0</v>
      </c>
      <c r="AM34" s="15">
        <f t="shared" si="16"/>
        <v>3</v>
      </c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HM34" s="15"/>
      <c r="HN34" s="15"/>
      <c r="HO34" s="15"/>
      <c r="HP34" s="15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</row>
    <row r="35" spans="1:248" s="14" customFormat="1" ht="11.25" customHeight="1">
      <c r="A35" s="74">
        <f t="shared" si="0"/>
        <v>31</v>
      </c>
      <c r="B35" s="75">
        <f t="shared" si="1"/>
        <v>4</v>
      </c>
      <c r="C35" s="76">
        <f>COUNT(G35,J35,P35,M35,V35,#REF!,Y35)</f>
        <v>1</v>
      </c>
      <c r="D35" s="118" t="s">
        <v>720</v>
      </c>
      <c r="E35" s="160" t="s">
        <v>639</v>
      </c>
      <c r="F35" s="118" t="s">
        <v>31</v>
      </c>
      <c r="G35" s="79"/>
      <c r="H35" s="80">
        <f t="shared" si="2"/>
        <v>0</v>
      </c>
      <c r="I35" s="7"/>
      <c r="J35" s="79"/>
      <c r="K35" s="80">
        <f t="shared" si="3"/>
        <v>0</v>
      </c>
      <c r="L35" s="7"/>
      <c r="M35" s="79"/>
      <c r="N35" s="80">
        <f t="shared" si="4"/>
        <v>0</v>
      </c>
      <c r="O35" s="7"/>
      <c r="P35" s="79"/>
      <c r="Q35" s="80">
        <f t="shared" si="5"/>
        <v>0</v>
      </c>
      <c r="R35" s="161"/>
      <c r="S35" s="162"/>
      <c r="T35" s="161"/>
      <c r="U35" s="163"/>
      <c r="V35" s="79">
        <v>13</v>
      </c>
      <c r="W35" s="80">
        <f t="shared" si="6"/>
        <v>3</v>
      </c>
      <c r="X35" s="126" t="s">
        <v>721</v>
      </c>
      <c r="Y35" s="79"/>
      <c r="Z35" s="80">
        <f t="shared" si="7"/>
        <v>0</v>
      </c>
      <c r="AA35" s="7"/>
      <c r="AB35" s="82"/>
      <c r="AC35" s="81">
        <f t="shared" si="8"/>
        <v>0</v>
      </c>
      <c r="AD35" s="12"/>
      <c r="AE35" s="7"/>
      <c r="AF35" s="164">
        <f t="shared" si="17"/>
        <v>0</v>
      </c>
      <c r="AG35" s="164">
        <f t="shared" si="18"/>
        <v>0</v>
      </c>
      <c r="AH35" s="164">
        <f t="shared" si="19"/>
        <v>0</v>
      </c>
      <c r="AI35" s="84">
        <f t="shared" si="20"/>
        <v>0</v>
      </c>
      <c r="AJ35" s="84">
        <f t="shared" si="13"/>
        <v>3</v>
      </c>
      <c r="AK35" s="84">
        <f t="shared" si="14"/>
        <v>0</v>
      </c>
      <c r="AL35" s="165">
        <f t="shared" si="15"/>
        <v>0</v>
      </c>
      <c r="AM35" s="15">
        <f t="shared" si="16"/>
        <v>3</v>
      </c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HM35" s="15"/>
      <c r="HN35" s="15"/>
      <c r="HO35" s="15"/>
      <c r="HP35" s="1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</row>
    <row r="36" spans="1:248" s="14" customFormat="1" ht="11.25" customHeight="1">
      <c r="A36" s="74">
        <f t="shared" si="0"/>
        <v>31</v>
      </c>
      <c r="B36" s="75">
        <f t="shared" si="1"/>
        <v>4</v>
      </c>
      <c r="C36" s="76">
        <f>COUNT(G36,J36,P36,M36,V36,#REF!,Y36)</f>
        <v>1</v>
      </c>
      <c r="D36" s="118" t="s">
        <v>722</v>
      </c>
      <c r="E36" s="160" t="s">
        <v>639</v>
      </c>
      <c r="F36" s="118" t="s">
        <v>177</v>
      </c>
      <c r="G36" s="79">
        <v>13</v>
      </c>
      <c r="H36" s="80">
        <f t="shared" si="2"/>
        <v>3</v>
      </c>
      <c r="I36" s="7" t="s">
        <v>723</v>
      </c>
      <c r="J36" s="79"/>
      <c r="K36" s="80">
        <f t="shared" si="3"/>
        <v>0</v>
      </c>
      <c r="L36" s="7"/>
      <c r="M36" s="79"/>
      <c r="N36" s="80">
        <f t="shared" si="4"/>
        <v>0</v>
      </c>
      <c r="O36" s="7"/>
      <c r="P36" s="79"/>
      <c r="Q36" s="80">
        <f t="shared" si="5"/>
        <v>0</v>
      </c>
      <c r="R36" s="161"/>
      <c r="S36" s="162"/>
      <c r="T36" s="161"/>
      <c r="U36" s="163"/>
      <c r="V36" s="79"/>
      <c r="W36" s="80">
        <f t="shared" si="6"/>
        <v>0</v>
      </c>
      <c r="X36" s="126"/>
      <c r="Y36" s="79"/>
      <c r="Z36" s="80">
        <f t="shared" si="7"/>
        <v>0</v>
      </c>
      <c r="AA36" s="7"/>
      <c r="AB36" s="82"/>
      <c r="AC36" s="81">
        <f t="shared" si="8"/>
        <v>0</v>
      </c>
      <c r="AD36" s="12"/>
      <c r="AE36" s="7"/>
      <c r="AF36" s="164">
        <f t="shared" si="17"/>
        <v>3</v>
      </c>
      <c r="AG36" s="164">
        <f t="shared" si="18"/>
        <v>0</v>
      </c>
      <c r="AH36" s="164">
        <f t="shared" si="19"/>
        <v>0</v>
      </c>
      <c r="AI36" s="84">
        <f t="shared" si="20"/>
        <v>0</v>
      </c>
      <c r="AJ36" s="84">
        <f t="shared" si="13"/>
        <v>0</v>
      </c>
      <c r="AK36" s="84">
        <f t="shared" si="14"/>
        <v>0</v>
      </c>
      <c r="AL36" s="165">
        <f t="shared" si="15"/>
        <v>0</v>
      </c>
      <c r="AM36" s="15">
        <f t="shared" si="16"/>
        <v>3</v>
      </c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HM36" s="15"/>
      <c r="HN36" s="15"/>
      <c r="HO36" s="15"/>
      <c r="HP36" s="15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</row>
    <row r="37" spans="1:248" s="14" customFormat="1" ht="11.25" customHeight="1">
      <c r="A37" s="74">
        <f t="shared" si="0"/>
        <v>34</v>
      </c>
      <c r="B37" s="75">
        <f t="shared" si="21"/>
        <v>3</v>
      </c>
      <c r="C37" s="76">
        <f>COUNT(G37,J37,P37,M37,V37,#REF!,Y37)</f>
        <v>1</v>
      </c>
      <c r="D37" s="91" t="s">
        <v>724</v>
      </c>
      <c r="E37" s="170" t="s">
        <v>725</v>
      </c>
      <c r="F37" s="91" t="s">
        <v>31</v>
      </c>
      <c r="G37" s="79"/>
      <c r="H37" s="80">
        <f t="shared" si="22"/>
        <v>0</v>
      </c>
      <c r="I37" s="7"/>
      <c r="J37" s="79"/>
      <c r="K37" s="80">
        <f t="shared" si="23"/>
        <v>0</v>
      </c>
      <c r="L37" s="7"/>
      <c r="M37" s="79"/>
      <c r="N37" s="80">
        <f t="shared" si="24"/>
        <v>0</v>
      </c>
      <c r="O37" s="7"/>
      <c r="P37" s="79"/>
      <c r="Q37" s="80">
        <f t="shared" si="25"/>
        <v>0</v>
      </c>
      <c r="R37" s="161"/>
      <c r="S37" s="162"/>
      <c r="T37" s="161"/>
      <c r="U37" s="119"/>
      <c r="V37" s="79"/>
      <c r="W37" s="80">
        <f t="shared" si="26"/>
        <v>0</v>
      </c>
      <c r="X37" s="7"/>
      <c r="Y37" s="79">
        <v>14</v>
      </c>
      <c r="Z37" s="80">
        <f t="shared" si="27"/>
        <v>2</v>
      </c>
      <c r="AA37" s="7" t="s">
        <v>726</v>
      </c>
      <c r="AB37" s="82"/>
      <c r="AC37" s="81">
        <f t="shared" si="28"/>
        <v>0</v>
      </c>
      <c r="AD37" s="12"/>
      <c r="AE37" s="7"/>
      <c r="AF37" s="164">
        <f t="shared" si="17"/>
        <v>0</v>
      </c>
      <c r="AG37" s="164">
        <f t="shared" si="18"/>
        <v>0</v>
      </c>
      <c r="AH37" s="164">
        <f t="shared" si="19"/>
        <v>0</v>
      </c>
      <c r="AI37" s="84">
        <f t="shared" si="20"/>
        <v>0</v>
      </c>
      <c r="AJ37" s="84">
        <f t="shared" si="29"/>
        <v>0</v>
      </c>
      <c r="AK37" s="84">
        <f t="shared" si="30"/>
        <v>2</v>
      </c>
      <c r="AL37" s="165">
        <f t="shared" si="31"/>
        <v>0</v>
      </c>
      <c r="AM37" s="15">
        <f t="shared" si="32"/>
        <v>2</v>
      </c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HM37" s="15"/>
      <c r="HN37" s="15"/>
      <c r="HO37" s="15"/>
      <c r="HP37" s="15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</row>
    <row r="38" spans="1:248" s="14" customFormat="1" ht="11.25" customHeight="1">
      <c r="A38" s="74">
        <f t="shared" si="0"/>
        <v>34</v>
      </c>
      <c r="B38" s="75">
        <f t="shared" si="21"/>
        <v>3</v>
      </c>
      <c r="C38" s="76">
        <f>COUNT(G38,J38,P38,M38,V38,#REF!,Y38)</f>
        <v>1</v>
      </c>
      <c r="D38" s="118" t="s">
        <v>727</v>
      </c>
      <c r="E38" s="160" t="s">
        <v>697</v>
      </c>
      <c r="F38" s="118" t="s">
        <v>357</v>
      </c>
      <c r="G38" s="79"/>
      <c r="H38" s="80">
        <f t="shared" si="22"/>
        <v>0</v>
      </c>
      <c r="I38" s="7"/>
      <c r="J38" s="79"/>
      <c r="K38" s="80">
        <f t="shared" si="23"/>
        <v>0</v>
      </c>
      <c r="L38" s="7"/>
      <c r="M38" s="79"/>
      <c r="N38" s="80">
        <f t="shared" si="24"/>
        <v>0</v>
      </c>
      <c r="O38" s="7"/>
      <c r="P38" s="79"/>
      <c r="Q38" s="80">
        <f t="shared" si="25"/>
        <v>0</v>
      </c>
      <c r="R38" s="161"/>
      <c r="S38" s="162"/>
      <c r="T38" s="161"/>
      <c r="U38" s="163"/>
      <c r="V38" s="79">
        <v>14</v>
      </c>
      <c r="W38" s="80">
        <f t="shared" si="26"/>
        <v>2</v>
      </c>
      <c r="X38" s="126" t="s">
        <v>728</v>
      </c>
      <c r="Y38" s="79"/>
      <c r="Z38" s="80">
        <f t="shared" si="27"/>
        <v>0</v>
      </c>
      <c r="AA38" s="7"/>
      <c r="AB38" s="82"/>
      <c r="AC38" s="81">
        <f t="shared" si="28"/>
        <v>0</v>
      </c>
      <c r="AD38" s="12"/>
      <c r="AE38" s="7"/>
      <c r="AF38" s="164">
        <f t="shared" si="17"/>
        <v>0</v>
      </c>
      <c r="AG38" s="164">
        <f t="shared" si="18"/>
        <v>0</v>
      </c>
      <c r="AH38" s="164">
        <f t="shared" si="19"/>
        <v>0</v>
      </c>
      <c r="AI38" s="84">
        <f t="shared" si="20"/>
        <v>0</v>
      </c>
      <c r="AJ38" s="84">
        <f t="shared" si="13"/>
        <v>2</v>
      </c>
      <c r="AK38" s="84">
        <f t="shared" si="14"/>
        <v>0</v>
      </c>
      <c r="AL38" s="165">
        <f t="shared" si="15"/>
        <v>0</v>
      </c>
      <c r="AM38" s="15">
        <f t="shared" si="16"/>
        <v>2</v>
      </c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HM38" s="15"/>
      <c r="HN38" s="15"/>
      <c r="HO38" s="15"/>
      <c r="HP38" s="15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</row>
    <row r="39" spans="1:248" s="14" customFormat="1" ht="11.25" customHeight="1">
      <c r="A39" s="74">
        <f t="shared" si="0"/>
        <v>34</v>
      </c>
      <c r="B39" s="75">
        <f t="shared" si="21"/>
        <v>3</v>
      </c>
      <c r="C39" s="76">
        <f>COUNT(G39,J39,P39,M39,V39,#REF!,Y39)</f>
        <v>1</v>
      </c>
      <c r="D39" s="118" t="s">
        <v>729</v>
      </c>
      <c r="E39" s="160" t="s">
        <v>639</v>
      </c>
      <c r="F39" s="118" t="s">
        <v>177</v>
      </c>
      <c r="G39" s="79">
        <v>14</v>
      </c>
      <c r="H39" s="80">
        <f t="shared" si="22"/>
        <v>2</v>
      </c>
      <c r="I39" s="7" t="s">
        <v>651</v>
      </c>
      <c r="J39" s="79"/>
      <c r="K39" s="80">
        <f t="shared" si="23"/>
        <v>0</v>
      </c>
      <c r="L39" s="7"/>
      <c r="M39" s="79"/>
      <c r="N39" s="80">
        <f t="shared" si="24"/>
        <v>0</v>
      </c>
      <c r="O39" s="7"/>
      <c r="P39" s="79"/>
      <c r="Q39" s="80">
        <f t="shared" si="25"/>
        <v>0</v>
      </c>
      <c r="R39" s="161"/>
      <c r="S39" s="162"/>
      <c r="T39" s="161"/>
      <c r="U39" s="163"/>
      <c r="V39" s="79"/>
      <c r="W39" s="80">
        <f t="shared" si="26"/>
        <v>0</v>
      </c>
      <c r="X39" s="126"/>
      <c r="Y39" s="79"/>
      <c r="Z39" s="80">
        <f t="shared" si="27"/>
        <v>0</v>
      </c>
      <c r="AA39" s="7"/>
      <c r="AB39" s="82"/>
      <c r="AC39" s="81">
        <f t="shared" si="28"/>
        <v>0</v>
      </c>
      <c r="AD39" s="12"/>
      <c r="AE39" s="7"/>
      <c r="AF39" s="164">
        <f t="shared" si="17"/>
        <v>2</v>
      </c>
      <c r="AG39" s="164">
        <f t="shared" si="18"/>
        <v>0</v>
      </c>
      <c r="AH39" s="164">
        <f t="shared" si="19"/>
        <v>0</v>
      </c>
      <c r="AI39" s="84">
        <f t="shared" si="20"/>
        <v>0</v>
      </c>
      <c r="AJ39" s="84">
        <f t="shared" si="13"/>
        <v>0</v>
      </c>
      <c r="AK39" s="84">
        <f t="shared" si="14"/>
        <v>0</v>
      </c>
      <c r="AL39" s="165">
        <f t="shared" si="15"/>
        <v>0</v>
      </c>
      <c r="AM39" s="15">
        <f t="shared" si="16"/>
        <v>2</v>
      </c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HM39" s="15"/>
      <c r="HN39" s="15"/>
      <c r="HO39" s="15"/>
      <c r="HP39" s="15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</row>
    <row r="40" spans="1:248" s="14" customFormat="1" ht="11.25" customHeight="1">
      <c r="A40" s="74">
        <f t="shared" si="0"/>
        <v>34</v>
      </c>
      <c r="B40" s="75">
        <f t="shared" si="21"/>
        <v>3</v>
      </c>
      <c r="C40" s="76">
        <f>COUNT(G40,J40,P40,M40,V40,#REF!,Y40)</f>
        <v>1</v>
      </c>
      <c r="D40" s="118" t="s">
        <v>730</v>
      </c>
      <c r="E40" s="160" t="s">
        <v>673</v>
      </c>
      <c r="F40" s="118" t="s">
        <v>216</v>
      </c>
      <c r="G40" s="79"/>
      <c r="H40" s="80">
        <f t="shared" si="22"/>
        <v>0</v>
      </c>
      <c r="I40" s="7"/>
      <c r="J40" s="79">
        <v>14</v>
      </c>
      <c r="K40" s="80">
        <f t="shared" si="23"/>
        <v>2</v>
      </c>
      <c r="L40" s="7" t="s">
        <v>731</v>
      </c>
      <c r="M40" s="79"/>
      <c r="N40" s="80">
        <f t="shared" si="24"/>
        <v>0</v>
      </c>
      <c r="O40" s="7"/>
      <c r="P40" s="79"/>
      <c r="Q40" s="80">
        <f t="shared" si="25"/>
        <v>0</v>
      </c>
      <c r="R40" s="161"/>
      <c r="S40" s="162"/>
      <c r="T40" s="161"/>
      <c r="U40" s="163"/>
      <c r="V40" s="79"/>
      <c r="W40" s="80">
        <f t="shared" si="26"/>
        <v>0</v>
      </c>
      <c r="X40" s="126"/>
      <c r="Y40" s="79"/>
      <c r="Z40" s="80">
        <f t="shared" si="27"/>
        <v>0</v>
      </c>
      <c r="AA40" s="7"/>
      <c r="AB40" s="82"/>
      <c r="AC40" s="81">
        <f t="shared" si="28"/>
        <v>0</v>
      </c>
      <c r="AD40" s="12"/>
      <c r="AE40" s="7"/>
      <c r="AF40" s="164">
        <f t="shared" si="17"/>
        <v>0</v>
      </c>
      <c r="AG40" s="164">
        <f t="shared" si="18"/>
        <v>2</v>
      </c>
      <c r="AH40" s="164">
        <f t="shared" si="19"/>
        <v>0</v>
      </c>
      <c r="AI40" s="84">
        <f t="shared" si="20"/>
        <v>0</v>
      </c>
      <c r="AJ40" s="84">
        <f t="shared" si="13"/>
        <v>0</v>
      </c>
      <c r="AK40" s="84">
        <f t="shared" si="14"/>
        <v>0</v>
      </c>
      <c r="AL40" s="165">
        <f t="shared" si="15"/>
        <v>0</v>
      </c>
      <c r="AM40" s="15">
        <f t="shared" si="16"/>
        <v>2</v>
      </c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HM40" s="15"/>
      <c r="HN40" s="15"/>
      <c r="HO40" s="15"/>
      <c r="HP40" s="15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</row>
    <row r="41" spans="1:248" s="14" customFormat="1" ht="11.25" customHeight="1">
      <c r="A41" s="74">
        <f t="shared" si="0"/>
        <v>38</v>
      </c>
      <c r="B41" s="75">
        <f t="shared" si="21"/>
        <v>2</v>
      </c>
      <c r="C41" s="76">
        <f>COUNT(G41,J41,P41,M41,V41,#REF!,Y41)</f>
        <v>1</v>
      </c>
      <c r="D41" s="118" t="s">
        <v>732</v>
      </c>
      <c r="E41" s="160" t="s">
        <v>691</v>
      </c>
      <c r="F41" s="118" t="s">
        <v>422</v>
      </c>
      <c r="G41" s="79"/>
      <c r="H41" s="80">
        <f t="shared" si="22"/>
        <v>0</v>
      </c>
      <c r="I41" s="7"/>
      <c r="J41" s="79"/>
      <c r="K41" s="80">
        <f t="shared" si="23"/>
        <v>0</v>
      </c>
      <c r="L41" s="7"/>
      <c r="M41" s="79"/>
      <c r="N41" s="80">
        <f t="shared" si="24"/>
        <v>0</v>
      </c>
      <c r="O41" s="7"/>
      <c r="P41" s="79"/>
      <c r="Q41" s="80">
        <f t="shared" si="25"/>
        <v>0</v>
      </c>
      <c r="R41" s="161"/>
      <c r="S41" s="162"/>
      <c r="T41" s="161"/>
      <c r="U41" s="119"/>
      <c r="V41" s="79"/>
      <c r="W41" s="80">
        <f t="shared" si="26"/>
        <v>0</v>
      </c>
      <c r="X41" s="7"/>
      <c r="Y41" s="79">
        <v>15</v>
      </c>
      <c r="Z41" s="80">
        <f t="shared" si="27"/>
        <v>1</v>
      </c>
      <c r="AA41" s="7" t="s">
        <v>733</v>
      </c>
      <c r="AB41" s="82"/>
      <c r="AC41" s="81">
        <f t="shared" si="28"/>
        <v>0</v>
      </c>
      <c r="AD41" s="12"/>
      <c r="AE41" s="7"/>
      <c r="AF41" s="164">
        <f>VALUE(H41)</f>
        <v>0</v>
      </c>
      <c r="AG41" s="164">
        <f>VALUE(K41)</f>
        <v>0</v>
      </c>
      <c r="AH41" s="164">
        <f>VALUE(Q41)</f>
        <v>0</v>
      </c>
      <c r="AI41" s="84">
        <f>VALUE(N41)</f>
        <v>0</v>
      </c>
      <c r="AJ41" s="84">
        <f>VALUE(W41)</f>
        <v>0</v>
      </c>
      <c r="AK41" s="84">
        <f>VALUE(Z41)</f>
        <v>1</v>
      </c>
      <c r="AL41" s="165">
        <f>VALUE(AC41)</f>
        <v>0</v>
      </c>
      <c r="AM41" s="15">
        <f>LARGE(AF41:AL41,1)+LARGE(AF41:AL41,2)+LARGE(AF41:AL41,3)+LARGE(AF41:AL41,4)+LARGE(AF41:AL41,5)</f>
        <v>1</v>
      </c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HM41" s="15"/>
      <c r="HN41" s="15"/>
      <c r="HO41" s="15"/>
      <c r="HP41" s="15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</row>
    <row r="42" spans="1:248" s="14" customFormat="1" ht="11.25" customHeight="1">
      <c r="A42" s="74">
        <f t="shared" si="0"/>
        <v>38</v>
      </c>
      <c r="B42" s="75">
        <f t="shared" si="21"/>
        <v>2</v>
      </c>
      <c r="C42" s="76">
        <f>COUNT(G42,J42,P42,M42,V42,#REF!,Y42)</f>
        <v>1</v>
      </c>
      <c r="D42" s="118" t="s">
        <v>734</v>
      </c>
      <c r="E42" s="160" t="s">
        <v>697</v>
      </c>
      <c r="F42" s="118" t="s">
        <v>357</v>
      </c>
      <c r="G42" s="79"/>
      <c r="H42" s="80">
        <f t="shared" si="22"/>
        <v>0</v>
      </c>
      <c r="I42" s="7"/>
      <c r="J42" s="79"/>
      <c r="K42" s="80">
        <f t="shared" si="23"/>
        <v>0</v>
      </c>
      <c r="L42" s="7"/>
      <c r="M42" s="79"/>
      <c r="N42" s="80">
        <f t="shared" si="24"/>
        <v>0</v>
      </c>
      <c r="O42" s="7"/>
      <c r="P42" s="79"/>
      <c r="Q42" s="80">
        <f t="shared" si="25"/>
        <v>0</v>
      </c>
      <c r="R42" s="161"/>
      <c r="S42" s="162"/>
      <c r="T42" s="161"/>
      <c r="U42" s="163"/>
      <c r="V42" s="79">
        <v>15</v>
      </c>
      <c r="W42" s="80">
        <f t="shared" si="26"/>
        <v>1</v>
      </c>
      <c r="X42" s="126" t="s">
        <v>735</v>
      </c>
      <c r="Y42" s="79"/>
      <c r="Z42" s="80">
        <f t="shared" si="27"/>
        <v>0</v>
      </c>
      <c r="AA42" s="7"/>
      <c r="AB42" s="82"/>
      <c r="AC42" s="81">
        <f t="shared" si="28"/>
        <v>0</v>
      </c>
      <c r="AD42" s="12"/>
      <c r="AE42" s="7"/>
      <c r="AF42" s="164">
        <f t="shared" si="17"/>
        <v>0</v>
      </c>
      <c r="AG42" s="164">
        <f t="shared" si="18"/>
        <v>0</v>
      </c>
      <c r="AH42" s="164">
        <f t="shared" si="19"/>
        <v>0</v>
      </c>
      <c r="AI42" s="84">
        <f t="shared" si="20"/>
        <v>0</v>
      </c>
      <c r="AJ42" s="84">
        <f t="shared" si="13"/>
        <v>1</v>
      </c>
      <c r="AK42" s="84">
        <f t="shared" si="14"/>
        <v>0</v>
      </c>
      <c r="AL42" s="165">
        <f t="shared" si="15"/>
        <v>0</v>
      </c>
      <c r="AM42" s="15">
        <f t="shared" si="16"/>
        <v>1</v>
      </c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HM42" s="15"/>
      <c r="HN42" s="15"/>
      <c r="HO42" s="15"/>
      <c r="HP42" s="15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</row>
    <row r="43" spans="1:248" s="14" customFormat="1" ht="11.25" customHeight="1">
      <c r="A43" s="74">
        <f t="shared" si="0"/>
        <v>38</v>
      </c>
      <c r="B43" s="75">
        <f t="shared" si="21"/>
        <v>2</v>
      </c>
      <c r="C43" s="76">
        <f>COUNT(G43,J43,P43,M43,V43,#REF!,Y43)</f>
        <v>1</v>
      </c>
      <c r="D43" s="118" t="s">
        <v>736</v>
      </c>
      <c r="E43" s="160" t="s">
        <v>639</v>
      </c>
      <c r="F43" s="118" t="s">
        <v>177</v>
      </c>
      <c r="G43" s="79">
        <v>15</v>
      </c>
      <c r="H43" s="80">
        <f t="shared" si="22"/>
        <v>1</v>
      </c>
      <c r="I43" s="7" t="s">
        <v>737</v>
      </c>
      <c r="J43" s="79"/>
      <c r="K43" s="80">
        <f t="shared" si="23"/>
        <v>0</v>
      </c>
      <c r="L43" s="7"/>
      <c r="M43" s="79"/>
      <c r="N43" s="80">
        <f t="shared" si="24"/>
        <v>0</v>
      </c>
      <c r="O43" s="7"/>
      <c r="P43" s="79"/>
      <c r="Q43" s="80">
        <f t="shared" si="25"/>
        <v>0</v>
      </c>
      <c r="R43" s="161"/>
      <c r="S43" s="162"/>
      <c r="T43" s="161"/>
      <c r="U43" s="163"/>
      <c r="V43" s="79"/>
      <c r="W43" s="80">
        <f t="shared" si="26"/>
        <v>0</v>
      </c>
      <c r="X43" s="126"/>
      <c r="Y43" s="79"/>
      <c r="Z43" s="80">
        <f t="shared" si="27"/>
        <v>0</v>
      </c>
      <c r="AA43" s="7"/>
      <c r="AB43" s="82"/>
      <c r="AC43" s="81">
        <f t="shared" si="28"/>
        <v>0</v>
      </c>
      <c r="AD43" s="12"/>
      <c r="AE43" s="7"/>
      <c r="AF43" s="164">
        <f t="shared" si="17"/>
        <v>1</v>
      </c>
      <c r="AG43" s="164">
        <f t="shared" si="18"/>
        <v>0</v>
      </c>
      <c r="AH43" s="164">
        <f t="shared" si="19"/>
        <v>0</v>
      </c>
      <c r="AI43" s="84">
        <f t="shared" si="20"/>
        <v>0</v>
      </c>
      <c r="AJ43" s="84">
        <f t="shared" si="13"/>
        <v>0</v>
      </c>
      <c r="AK43" s="84">
        <f t="shared" si="14"/>
        <v>0</v>
      </c>
      <c r="AL43" s="165">
        <f t="shared" si="15"/>
        <v>0</v>
      </c>
      <c r="AM43" s="15">
        <f t="shared" si="16"/>
        <v>1</v>
      </c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HM43" s="15"/>
      <c r="HN43" s="15"/>
      <c r="HO43" s="15"/>
      <c r="HP43" s="15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</row>
    <row r="44" spans="1:248" s="14" customFormat="1" ht="11.25" customHeight="1">
      <c r="A44" s="74">
        <f t="shared" si="0"/>
        <v>41</v>
      </c>
      <c r="B44" s="75">
        <f t="shared" si="21"/>
        <v>0</v>
      </c>
      <c r="C44" s="76">
        <f>COUNT(G44,J44,P44,M44,V44,#REF!,Y44,AB44)</f>
        <v>0</v>
      </c>
      <c r="D44" s="118"/>
      <c r="E44" s="160"/>
      <c r="F44" s="118"/>
      <c r="G44" s="79"/>
      <c r="H44" s="80">
        <f t="shared" si="22"/>
        <v>0</v>
      </c>
      <c r="I44" s="7"/>
      <c r="J44" s="79"/>
      <c r="K44" s="80">
        <f t="shared" si="23"/>
        <v>0</v>
      </c>
      <c r="L44" s="7"/>
      <c r="M44" s="79"/>
      <c r="N44" s="80">
        <f t="shared" si="24"/>
        <v>0</v>
      </c>
      <c r="O44" s="7"/>
      <c r="P44" s="79"/>
      <c r="Q44" s="80">
        <f t="shared" si="25"/>
        <v>0</v>
      </c>
      <c r="R44" s="161"/>
      <c r="S44" s="162"/>
      <c r="T44" s="161"/>
      <c r="U44" s="163"/>
      <c r="V44" s="79"/>
      <c r="W44" s="80">
        <f t="shared" si="26"/>
        <v>0</v>
      </c>
      <c r="X44" s="126"/>
      <c r="Y44" s="79"/>
      <c r="Z44" s="80">
        <f t="shared" si="27"/>
        <v>0</v>
      </c>
      <c r="AA44" s="7"/>
      <c r="AB44" s="82"/>
      <c r="AC44" s="81">
        <f t="shared" si="28"/>
        <v>0</v>
      </c>
      <c r="AD44" s="12"/>
      <c r="AE44" s="7"/>
      <c r="AF44" s="164">
        <f t="shared" si="17"/>
        <v>0</v>
      </c>
      <c r="AG44" s="164">
        <f t="shared" si="18"/>
        <v>0</v>
      </c>
      <c r="AH44" s="164">
        <f t="shared" si="19"/>
        <v>0</v>
      </c>
      <c r="AI44" s="84">
        <f t="shared" si="20"/>
        <v>0</v>
      </c>
      <c r="AJ44" s="84">
        <f t="shared" si="13"/>
        <v>0</v>
      </c>
      <c r="AK44" s="84">
        <f t="shared" si="14"/>
        <v>0</v>
      </c>
      <c r="AL44" s="165">
        <f t="shared" si="15"/>
        <v>0</v>
      </c>
      <c r="AM44" s="15">
        <f t="shared" si="16"/>
        <v>0</v>
      </c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HM44" s="15"/>
      <c r="HN44" s="15"/>
      <c r="HO44" s="15"/>
      <c r="HP44" s="15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</row>
    <row r="45" spans="1:248" s="14" customFormat="1" ht="11.25" customHeight="1">
      <c r="A45" s="74">
        <f t="shared" si="0"/>
        <v>41</v>
      </c>
      <c r="B45" s="171">
        <f t="shared" si="21"/>
        <v>0</v>
      </c>
      <c r="C45" s="172">
        <f>COUNT(G45,J45,P45,M45,V45,#REF!,Y45,AB45)</f>
        <v>0</v>
      </c>
      <c r="D45" s="173"/>
      <c r="E45" s="160"/>
      <c r="F45" s="173"/>
      <c r="G45" s="79"/>
      <c r="H45" s="166">
        <f t="shared" si="22"/>
        <v>0</v>
      </c>
      <c r="I45" s="167"/>
      <c r="J45" s="79"/>
      <c r="K45" s="166">
        <f t="shared" si="23"/>
        <v>0</v>
      </c>
      <c r="L45" s="167"/>
      <c r="M45" s="79"/>
      <c r="N45" s="166">
        <f t="shared" si="24"/>
        <v>0</v>
      </c>
      <c r="O45" s="167"/>
      <c r="P45" s="79"/>
      <c r="Q45" s="166">
        <f t="shared" si="25"/>
        <v>0</v>
      </c>
      <c r="R45" s="161"/>
      <c r="S45" s="162"/>
      <c r="T45" s="161"/>
      <c r="U45" s="174"/>
      <c r="V45" s="79"/>
      <c r="W45" s="166">
        <f t="shared" si="26"/>
        <v>0</v>
      </c>
      <c r="X45" s="175"/>
      <c r="Y45" s="79"/>
      <c r="Z45" s="80">
        <f t="shared" si="27"/>
        <v>0</v>
      </c>
      <c r="AA45" s="7"/>
      <c r="AB45" s="82"/>
      <c r="AC45" s="81">
        <f t="shared" si="28"/>
        <v>0</v>
      </c>
      <c r="AD45" s="12"/>
      <c r="AE45" s="7"/>
      <c r="AF45" s="164">
        <f t="shared" si="17"/>
        <v>0</v>
      </c>
      <c r="AG45" s="164">
        <f t="shared" si="18"/>
        <v>0</v>
      </c>
      <c r="AH45" s="164">
        <f t="shared" si="19"/>
        <v>0</v>
      </c>
      <c r="AI45" s="84">
        <f t="shared" si="20"/>
        <v>0</v>
      </c>
      <c r="AJ45" s="84">
        <f t="shared" si="29"/>
        <v>0</v>
      </c>
      <c r="AK45" s="84">
        <f t="shared" si="30"/>
        <v>0</v>
      </c>
      <c r="AL45" s="165">
        <f t="shared" si="31"/>
        <v>0</v>
      </c>
      <c r="AM45" s="15">
        <f t="shared" si="32"/>
        <v>0</v>
      </c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HM45" s="15"/>
      <c r="HN45" s="15"/>
      <c r="HO45" s="15"/>
      <c r="HP45" s="1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</row>
    <row r="46" spans="1:248" s="14" customFormat="1" ht="11.25" customHeight="1">
      <c r="A46" s="74">
        <f t="shared" si="0"/>
        <v>41</v>
      </c>
      <c r="B46" s="75">
        <f t="shared" si="21"/>
        <v>0</v>
      </c>
      <c r="C46" s="76">
        <f>COUNT(G46,J46,P46,M46,V46,#REF!,Y46,AB46)</f>
        <v>0</v>
      </c>
      <c r="D46" s="118"/>
      <c r="E46" s="160"/>
      <c r="F46" s="118"/>
      <c r="G46" s="79"/>
      <c r="H46" s="80">
        <f t="shared" si="22"/>
        <v>0</v>
      </c>
      <c r="I46" s="7"/>
      <c r="J46" s="79"/>
      <c r="K46" s="80">
        <f t="shared" si="23"/>
        <v>0</v>
      </c>
      <c r="L46" s="7"/>
      <c r="M46" s="79"/>
      <c r="N46" s="80">
        <f t="shared" si="24"/>
        <v>0</v>
      </c>
      <c r="O46" s="7"/>
      <c r="P46" s="79"/>
      <c r="Q46" s="80">
        <f t="shared" si="25"/>
        <v>0</v>
      </c>
      <c r="R46" s="161"/>
      <c r="S46" s="162"/>
      <c r="T46" s="161"/>
      <c r="U46" s="163"/>
      <c r="V46" s="79"/>
      <c r="W46" s="80">
        <f t="shared" si="26"/>
        <v>0</v>
      </c>
      <c r="X46" s="126"/>
      <c r="Y46" s="79"/>
      <c r="Z46" s="80">
        <f t="shared" si="27"/>
        <v>0</v>
      </c>
      <c r="AA46" s="7"/>
      <c r="AB46" s="82"/>
      <c r="AC46" s="81">
        <f t="shared" si="28"/>
        <v>0</v>
      </c>
      <c r="AD46" s="12"/>
      <c r="AE46" s="7"/>
      <c r="AF46" s="164">
        <f t="shared" si="17"/>
        <v>0</v>
      </c>
      <c r="AG46" s="164">
        <f t="shared" si="18"/>
        <v>0</v>
      </c>
      <c r="AH46" s="164">
        <f t="shared" si="19"/>
        <v>0</v>
      </c>
      <c r="AI46" s="84">
        <f t="shared" si="20"/>
        <v>0</v>
      </c>
      <c r="AJ46" s="84">
        <f t="shared" si="29"/>
        <v>0</v>
      </c>
      <c r="AK46" s="84">
        <f t="shared" si="30"/>
        <v>0</v>
      </c>
      <c r="AL46" s="165">
        <f t="shared" si="31"/>
        <v>0</v>
      </c>
      <c r="AM46" s="15">
        <f t="shared" si="32"/>
        <v>0</v>
      </c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HM46" s="15"/>
      <c r="HN46" s="15"/>
      <c r="HO46" s="15"/>
      <c r="HP46" s="15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</row>
    <row r="47" spans="1:248" s="14" customFormat="1" ht="11.25" customHeight="1">
      <c r="A47" s="74">
        <f t="shared" si="0"/>
        <v>41</v>
      </c>
      <c r="B47" s="75">
        <f t="shared" si="21"/>
        <v>0</v>
      </c>
      <c r="C47" s="76">
        <f>COUNT(G47,J47,P47,M47,V47,#REF!,Y47,AB47)</f>
        <v>0</v>
      </c>
      <c r="D47" s="118"/>
      <c r="E47" s="160"/>
      <c r="F47" s="118"/>
      <c r="G47" s="79"/>
      <c r="H47" s="80">
        <f t="shared" si="22"/>
        <v>0</v>
      </c>
      <c r="I47" s="7"/>
      <c r="J47" s="79"/>
      <c r="K47" s="80">
        <f t="shared" si="23"/>
        <v>0</v>
      </c>
      <c r="L47" s="7"/>
      <c r="M47" s="79"/>
      <c r="N47" s="80">
        <f t="shared" si="24"/>
        <v>0</v>
      </c>
      <c r="O47" s="7"/>
      <c r="P47" s="79"/>
      <c r="Q47" s="80">
        <f t="shared" si="25"/>
        <v>0</v>
      </c>
      <c r="R47" s="161"/>
      <c r="S47" s="162"/>
      <c r="T47" s="161"/>
      <c r="U47" s="163"/>
      <c r="V47" s="79"/>
      <c r="W47" s="80">
        <f t="shared" si="26"/>
        <v>0</v>
      </c>
      <c r="X47" s="126"/>
      <c r="Y47" s="79"/>
      <c r="Z47" s="80">
        <f t="shared" si="27"/>
        <v>0</v>
      </c>
      <c r="AA47" s="7"/>
      <c r="AB47" s="82"/>
      <c r="AC47" s="81">
        <f t="shared" si="28"/>
        <v>0</v>
      </c>
      <c r="AD47" s="12"/>
      <c r="AE47" s="7"/>
      <c r="AF47" s="164">
        <f t="shared" si="17"/>
        <v>0</v>
      </c>
      <c r="AG47" s="164">
        <f t="shared" si="18"/>
        <v>0</v>
      </c>
      <c r="AH47" s="164">
        <f t="shared" si="19"/>
        <v>0</v>
      </c>
      <c r="AI47" s="84">
        <f t="shared" si="20"/>
        <v>0</v>
      </c>
      <c r="AJ47" s="84">
        <f t="shared" si="29"/>
        <v>0</v>
      </c>
      <c r="AK47" s="84">
        <f t="shared" si="30"/>
        <v>0</v>
      </c>
      <c r="AL47" s="165">
        <f t="shared" si="31"/>
        <v>0</v>
      </c>
      <c r="AM47" s="15">
        <f t="shared" si="32"/>
        <v>0</v>
      </c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HM47" s="15"/>
      <c r="HN47" s="15"/>
      <c r="HO47" s="15"/>
      <c r="HP47" s="15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</row>
    <row r="48" spans="1:248" s="14" customFormat="1" ht="11.25" customHeight="1">
      <c r="A48" s="74">
        <f t="shared" si="0"/>
        <v>41</v>
      </c>
      <c r="B48" s="75">
        <f t="shared" si="21"/>
        <v>0</v>
      </c>
      <c r="C48" s="76">
        <f>COUNT(G48,J48,P48,M48,V48,#REF!,Y48,AB48)</f>
        <v>0</v>
      </c>
      <c r="D48" s="118"/>
      <c r="E48" s="160"/>
      <c r="F48" s="118"/>
      <c r="G48" s="79"/>
      <c r="H48" s="80">
        <f t="shared" si="22"/>
        <v>0</v>
      </c>
      <c r="I48" s="7"/>
      <c r="J48" s="79"/>
      <c r="K48" s="80">
        <f t="shared" si="23"/>
        <v>0</v>
      </c>
      <c r="L48" s="7"/>
      <c r="M48" s="79"/>
      <c r="N48" s="80">
        <f t="shared" si="24"/>
        <v>0</v>
      </c>
      <c r="O48" s="7"/>
      <c r="P48" s="79"/>
      <c r="Q48" s="80">
        <f t="shared" si="25"/>
        <v>0</v>
      </c>
      <c r="R48" s="161"/>
      <c r="S48" s="162"/>
      <c r="T48" s="161"/>
      <c r="U48" s="163"/>
      <c r="V48" s="79"/>
      <c r="W48" s="80">
        <f t="shared" si="26"/>
        <v>0</v>
      </c>
      <c r="X48" s="126"/>
      <c r="Y48" s="79"/>
      <c r="Z48" s="80">
        <f t="shared" si="27"/>
        <v>0</v>
      </c>
      <c r="AA48" s="7"/>
      <c r="AB48" s="82"/>
      <c r="AC48" s="81">
        <f t="shared" si="28"/>
        <v>0</v>
      </c>
      <c r="AD48" s="12"/>
      <c r="AE48" s="7"/>
      <c r="AF48" s="164">
        <f t="shared" si="17"/>
        <v>0</v>
      </c>
      <c r="AG48" s="164">
        <f t="shared" si="18"/>
        <v>0</v>
      </c>
      <c r="AH48" s="164">
        <f t="shared" si="19"/>
        <v>0</v>
      </c>
      <c r="AI48" s="84">
        <f t="shared" si="20"/>
        <v>0</v>
      </c>
      <c r="AJ48" s="84">
        <f t="shared" si="29"/>
        <v>0</v>
      </c>
      <c r="AK48" s="84">
        <f t="shared" si="30"/>
        <v>0</v>
      </c>
      <c r="AL48" s="165">
        <f t="shared" si="31"/>
        <v>0</v>
      </c>
      <c r="AM48" s="15">
        <f t="shared" si="32"/>
        <v>0</v>
      </c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HM48" s="15"/>
      <c r="HN48" s="15"/>
      <c r="HO48" s="15"/>
      <c r="HP48" s="15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</row>
    <row r="49" spans="1:248" s="14" customFormat="1" ht="11.25" customHeight="1">
      <c r="A49" s="74">
        <f t="shared" si="0"/>
        <v>41</v>
      </c>
      <c r="B49" s="75">
        <f t="shared" si="21"/>
        <v>0</v>
      </c>
      <c r="C49" s="76">
        <f>COUNT(G49,J49,P49,M49,V49,#REF!,Y49)</f>
        <v>0</v>
      </c>
      <c r="D49" s="118"/>
      <c r="E49" s="160"/>
      <c r="F49" s="118"/>
      <c r="G49" s="79"/>
      <c r="H49" s="80">
        <f t="shared" si="22"/>
        <v>0</v>
      </c>
      <c r="I49" s="7" t="s">
        <v>737</v>
      </c>
      <c r="J49" s="79"/>
      <c r="K49" s="80">
        <f t="shared" si="23"/>
        <v>0</v>
      </c>
      <c r="L49" s="7"/>
      <c r="M49" s="79"/>
      <c r="N49" s="80">
        <f t="shared" si="24"/>
        <v>0</v>
      </c>
      <c r="O49" s="7"/>
      <c r="P49" s="79"/>
      <c r="Q49" s="80">
        <f t="shared" si="25"/>
        <v>0</v>
      </c>
      <c r="R49" s="161"/>
      <c r="S49" s="162"/>
      <c r="T49" s="161"/>
      <c r="U49" s="163"/>
      <c r="V49" s="79"/>
      <c r="W49" s="80">
        <f t="shared" si="26"/>
        <v>0</v>
      </c>
      <c r="X49" s="126"/>
      <c r="Y49" s="79"/>
      <c r="Z49" s="80">
        <f t="shared" si="27"/>
        <v>0</v>
      </c>
      <c r="AA49" s="7"/>
      <c r="AB49" s="82"/>
      <c r="AC49" s="81">
        <f t="shared" si="28"/>
        <v>0</v>
      </c>
      <c r="AD49" s="12"/>
      <c r="AE49" s="7"/>
      <c r="AF49" s="164">
        <f t="shared" si="17"/>
        <v>0</v>
      </c>
      <c r="AG49" s="164">
        <f t="shared" si="18"/>
        <v>0</v>
      </c>
      <c r="AH49" s="164">
        <f t="shared" si="19"/>
        <v>0</v>
      </c>
      <c r="AI49" s="84">
        <f t="shared" si="20"/>
        <v>0</v>
      </c>
      <c r="AJ49" s="84">
        <f t="shared" si="29"/>
        <v>0</v>
      </c>
      <c r="AK49" s="84">
        <f t="shared" si="30"/>
        <v>0</v>
      </c>
      <c r="AL49" s="165">
        <f t="shared" si="31"/>
        <v>0</v>
      </c>
      <c r="AM49" s="15">
        <f t="shared" si="32"/>
        <v>0</v>
      </c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HM49" s="15"/>
      <c r="HN49" s="15"/>
      <c r="HO49" s="15"/>
      <c r="HP49" s="15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</row>
    <row r="50" spans="1:248" s="14" customFormat="1" ht="11.25" customHeight="1">
      <c r="A50" s="74">
        <f t="shared" si="0"/>
        <v>41</v>
      </c>
      <c r="B50" s="75">
        <f t="shared" si="21"/>
        <v>0</v>
      </c>
      <c r="C50" s="76">
        <f>COUNT(G50,J50,P50,M50,V50,#REF!,Y50,AB50)</f>
        <v>0</v>
      </c>
      <c r="D50" s="118"/>
      <c r="E50" s="160"/>
      <c r="F50" s="118"/>
      <c r="G50" s="79"/>
      <c r="H50" s="80">
        <f t="shared" si="22"/>
        <v>0</v>
      </c>
      <c r="I50" s="7"/>
      <c r="J50" s="79"/>
      <c r="K50" s="80">
        <f t="shared" si="23"/>
        <v>0</v>
      </c>
      <c r="L50" s="7"/>
      <c r="M50" s="79"/>
      <c r="N50" s="80">
        <f t="shared" si="24"/>
        <v>0</v>
      </c>
      <c r="O50" s="7"/>
      <c r="P50" s="79"/>
      <c r="Q50" s="80">
        <f t="shared" si="25"/>
        <v>0</v>
      </c>
      <c r="R50" s="161"/>
      <c r="S50" s="162"/>
      <c r="T50" s="161"/>
      <c r="U50" s="163"/>
      <c r="V50" s="79"/>
      <c r="W50" s="80">
        <f t="shared" si="26"/>
        <v>0</v>
      </c>
      <c r="X50" s="126"/>
      <c r="Y50" s="79"/>
      <c r="Z50" s="80">
        <f t="shared" si="27"/>
        <v>0</v>
      </c>
      <c r="AA50" s="7"/>
      <c r="AB50" s="82"/>
      <c r="AC50" s="81">
        <f t="shared" si="28"/>
        <v>0</v>
      </c>
      <c r="AD50" s="12"/>
      <c r="AE50" s="7"/>
      <c r="AF50" s="164">
        <f t="shared" si="17"/>
        <v>0</v>
      </c>
      <c r="AG50" s="164">
        <f t="shared" si="18"/>
        <v>0</v>
      </c>
      <c r="AH50" s="164">
        <f t="shared" si="19"/>
        <v>0</v>
      </c>
      <c r="AI50" s="84">
        <f t="shared" si="20"/>
        <v>0</v>
      </c>
      <c r="AJ50" s="84">
        <f t="shared" si="29"/>
        <v>0</v>
      </c>
      <c r="AK50" s="84">
        <f t="shared" si="30"/>
        <v>0</v>
      </c>
      <c r="AL50" s="165">
        <f t="shared" si="31"/>
        <v>0</v>
      </c>
      <c r="AM50" s="15">
        <f t="shared" si="32"/>
        <v>0</v>
      </c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HM50" s="15"/>
      <c r="HN50" s="15"/>
      <c r="HO50" s="15"/>
      <c r="HP50" s="15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</row>
    <row r="51" spans="1:248" s="14" customFormat="1" ht="11.25" customHeight="1">
      <c r="A51" s="74">
        <f t="shared" si="0"/>
        <v>41</v>
      </c>
      <c r="B51" s="75">
        <f t="shared" si="21"/>
        <v>0</v>
      </c>
      <c r="C51" s="76">
        <f>COUNT(G51,J51,P51,M51,V51,#REF!,Y51,AB51)</f>
        <v>0</v>
      </c>
      <c r="D51" s="118"/>
      <c r="E51" s="160"/>
      <c r="F51" s="118"/>
      <c r="G51" s="79"/>
      <c r="H51" s="80">
        <f t="shared" si="22"/>
        <v>0</v>
      </c>
      <c r="I51" s="7"/>
      <c r="J51" s="79"/>
      <c r="K51" s="80">
        <f t="shared" si="23"/>
        <v>0</v>
      </c>
      <c r="L51" s="7"/>
      <c r="M51" s="79"/>
      <c r="N51" s="80">
        <f t="shared" si="24"/>
        <v>0</v>
      </c>
      <c r="O51" s="7"/>
      <c r="P51" s="79"/>
      <c r="Q51" s="80">
        <f t="shared" si="25"/>
        <v>0</v>
      </c>
      <c r="R51" s="161"/>
      <c r="S51" s="162"/>
      <c r="T51" s="161"/>
      <c r="U51" s="163"/>
      <c r="V51" s="79"/>
      <c r="W51" s="80">
        <f t="shared" si="26"/>
        <v>0</v>
      </c>
      <c r="X51" s="126"/>
      <c r="Y51" s="79"/>
      <c r="Z51" s="80">
        <f t="shared" si="27"/>
        <v>0</v>
      </c>
      <c r="AA51" s="7"/>
      <c r="AB51" s="82"/>
      <c r="AC51" s="81">
        <f t="shared" si="28"/>
        <v>0</v>
      </c>
      <c r="AD51" s="12"/>
      <c r="AE51" s="7"/>
      <c r="AF51" s="164">
        <f t="shared" si="17"/>
        <v>0</v>
      </c>
      <c r="AG51" s="164">
        <f t="shared" si="18"/>
        <v>0</v>
      </c>
      <c r="AH51" s="164">
        <f t="shared" si="19"/>
        <v>0</v>
      </c>
      <c r="AI51" s="84">
        <f t="shared" si="20"/>
        <v>0</v>
      </c>
      <c r="AJ51" s="84">
        <f t="shared" si="29"/>
        <v>0</v>
      </c>
      <c r="AK51" s="84">
        <f t="shared" si="30"/>
        <v>0</v>
      </c>
      <c r="AL51" s="165">
        <f t="shared" si="31"/>
        <v>0</v>
      </c>
      <c r="AM51" s="15">
        <f t="shared" si="32"/>
        <v>0</v>
      </c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HM51" s="15"/>
      <c r="HN51" s="15"/>
      <c r="HO51" s="15"/>
      <c r="HP51" s="15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</row>
    <row r="52" spans="1:248" s="14" customFormat="1" ht="11.25" customHeight="1">
      <c r="A52" s="74">
        <f t="shared" si="0"/>
        <v>41</v>
      </c>
      <c r="B52" s="75">
        <f t="shared" si="21"/>
        <v>0</v>
      </c>
      <c r="C52" s="76">
        <f>COUNT(G52,J52,P52,M52,V52,#REF!,Y52,AB52)</f>
        <v>0</v>
      </c>
      <c r="D52" s="118"/>
      <c r="E52" s="160"/>
      <c r="F52" s="118"/>
      <c r="G52" s="79"/>
      <c r="H52" s="80">
        <f t="shared" si="22"/>
        <v>0</v>
      </c>
      <c r="I52" s="7"/>
      <c r="J52" s="79"/>
      <c r="K52" s="80">
        <f t="shared" si="23"/>
        <v>0</v>
      </c>
      <c r="L52" s="7"/>
      <c r="M52" s="79"/>
      <c r="N52" s="80">
        <f t="shared" si="24"/>
        <v>0</v>
      </c>
      <c r="O52" s="7"/>
      <c r="P52" s="79"/>
      <c r="Q52" s="80">
        <f t="shared" si="25"/>
        <v>0</v>
      </c>
      <c r="R52" s="161"/>
      <c r="S52" s="162"/>
      <c r="T52" s="161"/>
      <c r="U52" s="163"/>
      <c r="V52" s="79"/>
      <c r="W52" s="80">
        <f t="shared" si="26"/>
        <v>0</v>
      </c>
      <c r="X52" s="126"/>
      <c r="Y52" s="79"/>
      <c r="Z52" s="80">
        <f t="shared" si="27"/>
        <v>0</v>
      </c>
      <c r="AA52" s="7"/>
      <c r="AB52" s="82"/>
      <c r="AC52" s="81">
        <f t="shared" si="28"/>
        <v>0</v>
      </c>
      <c r="AD52" s="12"/>
      <c r="AE52" s="7"/>
      <c r="AF52" s="164">
        <f t="shared" si="17"/>
        <v>0</v>
      </c>
      <c r="AG52" s="164">
        <f t="shared" si="18"/>
        <v>0</v>
      </c>
      <c r="AH52" s="164">
        <f t="shared" si="19"/>
        <v>0</v>
      </c>
      <c r="AI52" s="84">
        <f t="shared" si="20"/>
        <v>0</v>
      </c>
      <c r="AJ52" s="84">
        <f t="shared" si="29"/>
        <v>0</v>
      </c>
      <c r="AK52" s="84">
        <f t="shared" si="30"/>
        <v>0</v>
      </c>
      <c r="AL52" s="165">
        <f t="shared" si="31"/>
        <v>0</v>
      </c>
      <c r="AM52" s="15">
        <f t="shared" si="32"/>
        <v>0</v>
      </c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HM52" s="15"/>
      <c r="HN52" s="15"/>
      <c r="HO52" s="15"/>
      <c r="HP52" s="15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</row>
    <row r="53" spans="1:248" s="14" customFormat="1" ht="11.25" customHeight="1">
      <c r="A53" s="74">
        <f t="shared" si="0"/>
        <v>41</v>
      </c>
      <c r="B53" s="75">
        <f t="shared" si="21"/>
        <v>0</v>
      </c>
      <c r="C53" s="76">
        <f>COUNT(G53,J53,P53,M53,V53,#REF!,Y53,AB53)</f>
        <v>0</v>
      </c>
      <c r="D53" s="118"/>
      <c r="E53" s="160"/>
      <c r="F53" s="118"/>
      <c r="G53" s="79"/>
      <c r="H53" s="80">
        <f t="shared" si="22"/>
        <v>0</v>
      </c>
      <c r="I53" s="7"/>
      <c r="J53" s="79"/>
      <c r="K53" s="80">
        <f t="shared" si="23"/>
        <v>0</v>
      </c>
      <c r="L53" s="7"/>
      <c r="M53" s="79"/>
      <c r="N53" s="80">
        <f t="shared" si="24"/>
        <v>0</v>
      </c>
      <c r="O53" s="7"/>
      <c r="P53" s="79"/>
      <c r="Q53" s="80">
        <f t="shared" si="25"/>
        <v>0</v>
      </c>
      <c r="R53" s="161"/>
      <c r="S53" s="162"/>
      <c r="T53" s="161"/>
      <c r="U53" s="163"/>
      <c r="V53" s="79"/>
      <c r="W53" s="80">
        <f t="shared" si="26"/>
        <v>0</v>
      </c>
      <c r="X53" s="126"/>
      <c r="Y53" s="79"/>
      <c r="Z53" s="80">
        <f t="shared" si="27"/>
        <v>0</v>
      </c>
      <c r="AA53" s="7"/>
      <c r="AB53" s="82"/>
      <c r="AC53" s="81">
        <f t="shared" si="28"/>
        <v>0</v>
      </c>
      <c r="AD53" s="12"/>
      <c r="AE53" s="7"/>
      <c r="AF53" s="164">
        <f t="shared" si="17"/>
        <v>0</v>
      </c>
      <c r="AG53" s="164">
        <f t="shared" si="18"/>
        <v>0</v>
      </c>
      <c r="AH53" s="164">
        <f t="shared" si="19"/>
        <v>0</v>
      </c>
      <c r="AI53" s="84">
        <f t="shared" si="20"/>
        <v>0</v>
      </c>
      <c r="AJ53" s="84">
        <f t="shared" si="29"/>
        <v>0</v>
      </c>
      <c r="AK53" s="84">
        <f t="shared" si="30"/>
        <v>0</v>
      </c>
      <c r="AL53" s="165">
        <f t="shared" si="31"/>
        <v>0</v>
      </c>
      <c r="AM53" s="15">
        <f t="shared" si="32"/>
        <v>0</v>
      </c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HM53" s="15"/>
      <c r="HN53" s="15"/>
      <c r="HO53" s="15"/>
      <c r="HP53" s="15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</row>
    <row r="54" spans="1:248" s="14" customFormat="1" ht="11.25" customHeight="1">
      <c r="A54" s="74">
        <f t="shared" si="0"/>
        <v>41</v>
      </c>
      <c r="B54" s="75">
        <f t="shared" si="21"/>
        <v>0</v>
      </c>
      <c r="C54" s="76">
        <f>COUNT(G54,J54,P54,M54,V54,#REF!,Y54,AB54)</f>
        <v>0</v>
      </c>
      <c r="D54" s="118"/>
      <c r="E54" s="160"/>
      <c r="F54" s="118"/>
      <c r="G54" s="79"/>
      <c r="H54" s="80">
        <f t="shared" si="22"/>
        <v>0</v>
      </c>
      <c r="I54" s="7"/>
      <c r="J54" s="79"/>
      <c r="K54" s="80">
        <f t="shared" si="23"/>
        <v>0</v>
      </c>
      <c r="L54" s="7"/>
      <c r="M54" s="79"/>
      <c r="N54" s="80">
        <f t="shared" si="24"/>
        <v>0</v>
      </c>
      <c r="O54" s="7"/>
      <c r="P54" s="79"/>
      <c r="Q54" s="80">
        <f t="shared" si="25"/>
        <v>0</v>
      </c>
      <c r="R54" s="161"/>
      <c r="S54" s="162"/>
      <c r="T54" s="161"/>
      <c r="U54" s="163"/>
      <c r="V54" s="79"/>
      <c r="W54" s="80">
        <f t="shared" si="26"/>
        <v>0</v>
      </c>
      <c r="X54" s="126"/>
      <c r="Y54" s="79"/>
      <c r="Z54" s="80">
        <f t="shared" si="27"/>
        <v>0</v>
      </c>
      <c r="AA54" s="7"/>
      <c r="AB54" s="82"/>
      <c r="AC54" s="81">
        <f t="shared" si="28"/>
        <v>0</v>
      </c>
      <c r="AD54" s="12"/>
      <c r="AE54" s="7"/>
      <c r="AF54" s="164">
        <f t="shared" si="17"/>
        <v>0</v>
      </c>
      <c r="AG54" s="164">
        <f t="shared" si="18"/>
        <v>0</v>
      </c>
      <c r="AH54" s="164">
        <f t="shared" si="19"/>
        <v>0</v>
      </c>
      <c r="AI54" s="84">
        <f t="shared" si="20"/>
        <v>0</v>
      </c>
      <c r="AJ54" s="84">
        <f t="shared" si="29"/>
        <v>0</v>
      </c>
      <c r="AK54" s="84">
        <f t="shared" si="30"/>
        <v>0</v>
      </c>
      <c r="AL54" s="165">
        <f t="shared" si="31"/>
        <v>0</v>
      </c>
      <c r="AM54" s="15">
        <f t="shared" si="32"/>
        <v>0</v>
      </c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HM54" s="15"/>
      <c r="HN54" s="15"/>
      <c r="HO54" s="15"/>
      <c r="HP54" s="15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</row>
    <row r="55" spans="1:248" s="14" customFormat="1" ht="11.25" customHeight="1">
      <c r="A55" s="74">
        <f t="shared" si="0"/>
        <v>41</v>
      </c>
      <c r="B55" s="75">
        <f t="shared" si="21"/>
        <v>0</v>
      </c>
      <c r="C55" s="76">
        <f>COUNT(G55,J55,P55,M55,V55,#REF!,Y55,AB55)</f>
        <v>0</v>
      </c>
      <c r="D55" s="118"/>
      <c r="E55" s="160"/>
      <c r="F55" s="118"/>
      <c r="G55" s="79"/>
      <c r="H55" s="80">
        <f t="shared" si="22"/>
        <v>0</v>
      </c>
      <c r="I55" s="7"/>
      <c r="J55" s="79"/>
      <c r="K55" s="80">
        <f t="shared" si="23"/>
        <v>0</v>
      </c>
      <c r="L55" s="7"/>
      <c r="M55" s="79"/>
      <c r="N55" s="80">
        <f t="shared" si="24"/>
        <v>0</v>
      </c>
      <c r="O55" s="7"/>
      <c r="P55" s="79"/>
      <c r="Q55" s="80">
        <f t="shared" si="25"/>
        <v>0</v>
      </c>
      <c r="R55" s="161"/>
      <c r="S55" s="162"/>
      <c r="T55" s="161"/>
      <c r="U55" s="163"/>
      <c r="V55" s="79"/>
      <c r="W55" s="80">
        <f t="shared" si="26"/>
        <v>0</v>
      </c>
      <c r="X55" s="126"/>
      <c r="Y55" s="79"/>
      <c r="Z55" s="80">
        <f t="shared" si="27"/>
        <v>0</v>
      </c>
      <c r="AA55" s="7"/>
      <c r="AB55" s="82"/>
      <c r="AC55" s="81">
        <f t="shared" si="28"/>
        <v>0</v>
      </c>
      <c r="AD55" s="12"/>
      <c r="AE55" s="7"/>
      <c r="AF55" s="164">
        <f t="shared" si="17"/>
        <v>0</v>
      </c>
      <c r="AG55" s="164">
        <f t="shared" si="18"/>
        <v>0</v>
      </c>
      <c r="AH55" s="164">
        <f t="shared" si="19"/>
        <v>0</v>
      </c>
      <c r="AI55" s="84">
        <f t="shared" si="20"/>
        <v>0</v>
      </c>
      <c r="AJ55" s="84">
        <f t="shared" si="29"/>
        <v>0</v>
      </c>
      <c r="AK55" s="84">
        <f t="shared" si="30"/>
        <v>0</v>
      </c>
      <c r="AL55" s="165">
        <f t="shared" si="31"/>
        <v>0</v>
      </c>
      <c r="AM55" s="15">
        <f t="shared" si="32"/>
        <v>0</v>
      </c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HM55" s="15"/>
      <c r="HN55" s="15"/>
      <c r="HO55" s="15"/>
      <c r="HP55" s="1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</row>
    <row r="56" spans="1:248" s="14" customFormat="1" ht="11.25" customHeight="1">
      <c r="A56" s="74">
        <f t="shared" si="0"/>
        <v>41</v>
      </c>
      <c r="B56" s="75">
        <f t="shared" si="21"/>
        <v>0</v>
      </c>
      <c r="C56" s="76">
        <f>COUNT(G56,J56,P56,M56,V56,#REF!,Y56,AB56)</f>
        <v>0</v>
      </c>
      <c r="D56" s="118"/>
      <c r="E56" s="160"/>
      <c r="F56" s="118"/>
      <c r="G56" s="79"/>
      <c r="H56" s="80">
        <f t="shared" si="22"/>
        <v>0</v>
      </c>
      <c r="I56" s="7"/>
      <c r="J56" s="79"/>
      <c r="K56" s="80">
        <f t="shared" si="23"/>
        <v>0</v>
      </c>
      <c r="L56" s="7"/>
      <c r="M56" s="79"/>
      <c r="N56" s="80">
        <f t="shared" si="24"/>
        <v>0</v>
      </c>
      <c r="O56" s="7"/>
      <c r="P56" s="79"/>
      <c r="Q56" s="80">
        <f t="shared" si="25"/>
        <v>0</v>
      </c>
      <c r="R56" s="161"/>
      <c r="S56" s="162"/>
      <c r="T56" s="161"/>
      <c r="U56" s="163"/>
      <c r="V56" s="79"/>
      <c r="W56" s="80">
        <f t="shared" si="26"/>
        <v>0</v>
      </c>
      <c r="X56" s="126"/>
      <c r="Y56" s="79"/>
      <c r="Z56" s="80">
        <f t="shared" si="27"/>
        <v>0</v>
      </c>
      <c r="AA56" s="7"/>
      <c r="AB56" s="82"/>
      <c r="AC56" s="81">
        <f t="shared" si="28"/>
        <v>0</v>
      </c>
      <c r="AD56" s="12"/>
      <c r="AE56" s="7"/>
      <c r="AF56" s="164">
        <f t="shared" si="17"/>
        <v>0</v>
      </c>
      <c r="AG56" s="164">
        <f t="shared" si="18"/>
        <v>0</v>
      </c>
      <c r="AH56" s="164">
        <f t="shared" si="19"/>
        <v>0</v>
      </c>
      <c r="AI56" s="84">
        <f t="shared" si="20"/>
        <v>0</v>
      </c>
      <c r="AJ56" s="84">
        <f t="shared" si="29"/>
        <v>0</v>
      </c>
      <c r="AK56" s="84">
        <f t="shared" si="30"/>
        <v>0</v>
      </c>
      <c r="AL56" s="165">
        <f t="shared" si="31"/>
        <v>0</v>
      </c>
      <c r="AM56" s="15">
        <f t="shared" si="32"/>
        <v>0</v>
      </c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HM56" s="15"/>
      <c r="HN56" s="15"/>
      <c r="HO56" s="15"/>
      <c r="HP56" s="15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</row>
    <row r="57" spans="1:248" s="14" customFormat="1" ht="11.25" customHeight="1">
      <c r="A57" s="74">
        <f t="shared" si="0"/>
        <v>41</v>
      </c>
      <c r="B57" s="75">
        <f t="shared" si="21"/>
        <v>0</v>
      </c>
      <c r="C57" s="76">
        <f>COUNT(G57,J57,P57,M57,V57,#REF!,Y57,AB57)</f>
        <v>0</v>
      </c>
      <c r="D57" s="118"/>
      <c r="E57" s="160"/>
      <c r="F57" s="118"/>
      <c r="G57" s="79"/>
      <c r="H57" s="80">
        <f t="shared" si="22"/>
        <v>0</v>
      </c>
      <c r="I57" s="7"/>
      <c r="J57" s="79"/>
      <c r="K57" s="80">
        <f t="shared" si="23"/>
        <v>0</v>
      </c>
      <c r="L57" s="7"/>
      <c r="M57" s="79"/>
      <c r="N57" s="80">
        <f t="shared" si="24"/>
        <v>0</v>
      </c>
      <c r="O57" s="7"/>
      <c r="P57" s="79"/>
      <c r="Q57" s="80">
        <f t="shared" si="25"/>
        <v>0</v>
      </c>
      <c r="R57" s="161"/>
      <c r="S57" s="162"/>
      <c r="T57" s="161"/>
      <c r="U57" s="163"/>
      <c r="V57" s="79"/>
      <c r="W57" s="80">
        <f t="shared" si="26"/>
        <v>0</v>
      </c>
      <c r="X57" s="126"/>
      <c r="Y57" s="79"/>
      <c r="Z57" s="80">
        <f t="shared" si="27"/>
        <v>0</v>
      </c>
      <c r="AA57" s="7"/>
      <c r="AB57" s="82"/>
      <c r="AC57" s="81">
        <f t="shared" si="28"/>
        <v>0</v>
      </c>
      <c r="AD57" s="12"/>
      <c r="AE57" s="7"/>
      <c r="AF57" s="164">
        <f t="shared" si="17"/>
        <v>0</v>
      </c>
      <c r="AG57" s="164">
        <f t="shared" si="18"/>
        <v>0</v>
      </c>
      <c r="AH57" s="164">
        <f t="shared" si="19"/>
        <v>0</v>
      </c>
      <c r="AI57" s="84">
        <f t="shared" si="20"/>
        <v>0</v>
      </c>
      <c r="AJ57" s="84">
        <f t="shared" si="29"/>
        <v>0</v>
      </c>
      <c r="AK57" s="84">
        <f t="shared" si="30"/>
        <v>0</v>
      </c>
      <c r="AL57" s="165">
        <f t="shared" si="31"/>
        <v>0</v>
      </c>
      <c r="AM57" s="15">
        <f t="shared" si="32"/>
        <v>0</v>
      </c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HM57" s="15"/>
      <c r="HN57" s="15"/>
      <c r="HO57" s="15"/>
      <c r="HP57" s="15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</row>
    <row r="58" spans="1:248" s="14" customFormat="1" ht="11.25" customHeight="1">
      <c r="A58" s="74">
        <f t="shared" si="0"/>
        <v>41</v>
      </c>
      <c r="B58" s="75">
        <f t="shared" si="21"/>
        <v>0</v>
      </c>
      <c r="C58" s="76">
        <f>COUNT(G58,J58,P58,M58,V58,#REF!,Y58)</f>
        <v>0</v>
      </c>
      <c r="D58" s="118"/>
      <c r="E58" s="160"/>
      <c r="F58" s="118"/>
      <c r="G58" s="79"/>
      <c r="H58" s="80">
        <f t="shared" si="22"/>
        <v>0</v>
      </c>
      <c r="I58" s="7"/>
      <c r="J58" s="79"/>
      <c r="K58" s="80">
        <f t="shared" si="23"/>
        <v>0</v>
      </c>
      <c r="L58" s="7"/>
      <c r="M58" s="79"/>
      <c r="N58" s="80">
        <f t="shared" si="24"/>
        <v>0</v>
      </c>
      <c r="O58" s="7"/>
      <c r="P58" s="79"/>
      <c r="Q58" s="80">
        <f t="shared" si="25"/>
        <v>0</v>
      </c>
      <c r="R58" s="161"/>
      <c r="S58" s="162"/>
      <c r="T58" s="161"/>
      <c r="U58" s="119"/>
      <c r="V58" s="79"/>
      <c r="W58" s="80">
        <f t="shared" si="26"/>
        <v>0</v>
      </c>
      <c r="X58" s="7"/>
      <c r="Y58" s="79"/>
      <c r="Z58" s="80">
        <f t="shared" si="27"/>
        <v>0</v>
      </c>
      <c r="AA58" s="7"/>
      <c r="AB58" s="82"/>
      <c r="AC58" s="81">
        <f t="shared" si="28"/>
        <v>0</v>
      </c>
      <c r="AD58" s="12"/>
      <c r="AE58" s="7"/>
      <c r="AF58" s="164">
        <f>VALUE(H58)</f>
        <v>0</v>
      </c>
      <c r="AG58" s="164">
        <f>VALUE(K58)</f>
        <v>0</v>
      </c>
      <c r="AH58" s="164">
        <f>VALUE(Q58)</f>
        <v>0</v>
      </c>
      <c r="AI58" s="84">
        <f>VALUE(N58)</f>
        <v>0</v>
      </c>
      <c r="AJ58" s="84">
        <f>VALUE(W58)</f>
        <v>0</v>
      </c>
      <c r="AK58" s="84">
        <f>VALUE(Z58)</f>
        <v>0</v>
      </c>
      <c r="AL58" s="165">
        <f>VALUE(AC58)</f>
        <v>0</v>
      </c>
      <c r="AM58" s="15">
        <f>LARGE(AF58:AL58,1)+LARGE(AF58:AL58,2)+LARGE(AF58:AL58,3)+LARGE(AF58:AL58,4)+LARGE(AF58:AL58,5)</f>
        <v>0</v>
      </c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HM58" s="15"/>
      <c r="HN58" s="15"/>
      <c r="HO58" s="15"/>
      <c r="HP58" s="15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</row>
    <row r="59" spans="1:248" s="14" customFormat="1" ht="11.25" customHeight="1">
      <c r="A59" s="74">
        <f t="shared" si="0"/>
        <v>41</v>
      </c>
      <c r="B59" s="75">
        <f t="shared" si="21"/>
        <v>0</v>
      </c>
      <c r="C59" s="76">
        <f>COUNT(G59,J59,P59,M59,V59,#REF!,Y59)</f>
        <v>0</v>
      </c>
      <c r="D59" s="118"/>
      <c r="E59" s="160"/>
      <c r="F59" s="118"/>
      <c r="G59" s="79"/>
      <c r="H59" s="80">
        <f t="shared" si="22"/>
        <v>0</v>
      </c>
      <c r="I59" s="7"/>
      <c r="J59" s="79"/>
      <c r="K59" s="80">
        <f t="shared" si="23"/>
        <v>0</v>
      </c>
      <c r="L59" s="7"/>
      <c r="M59" s="79"/>
      <c r="N59" s="80">
        <f t="shared" si="24"/>
        <v>0</v>
      </c>
      <c r="O59" s="7"/>
      <c r="P59" s="79"/>
      <c r="Q59" s="80">
        <f t="shared" si="25"/>
        <v>0</v>
      </c>
      <c r="R59" s="161"/>
      <c r="S59" s="162"/>
      <c r="T59" s="161"/>
      <c r="U59" s="119"/>
      <c r="V59" s="79"/>
      <c r="W59" s="80">
        <f t="shared" si="26"/>
        <v>0</v>
      </c>
      <c r="X59" s="126"/>
      <c r="Y59" s="79"/>
      <c r="Z59" s="80">
        <f t="shared" si="27"/>
        <v>0</v>
      </c>
      <c r="AA59" s="7"/>
      <c r="AB59" s="82"/>
      <c r="AC59" s="81">
        <f t="shared" si="28"/>
        <v>0</v>
      </c>
      <c r="AD59" s="12"/>
      <c r="AE59" s="7"/>
      <c r="AF59" s="164">
        <f>VALUE(H59)</f>
        <v>0</v>
      </c>
      <c r="AG59" s="164">
        <f>VALUE(K59)</f>
        <v>0</v>
      </c>
      <c r="AH59" s="164">
        <f>VALUE(Q59)</f>
        <v>0</v>
      </c>
      <c r="AI59" s="84">
        <f>VALUE(N59)</f>
        <v>0</v>
      </c>
      <c r="AJ59" s="84">
        <f>VALUE(W59)</f>
        <v>0</v>
      </c>
      <c r="AK59" s="84">
        <f>VALUE(Z59)</f>
        <v>0</v>
      </c>
      <c r="AL59" s="165">
        <f>VALUE(AC59)</f>
        <v>0</v>
      </c>
      <c r="AM59" s="15">
        <f>LARGE(AF59:AL59,1)+LARGE(AF59:AL59,2)+LARGE(AF59:AL59,3)+LARGE(AF59:AL59,4)+LARGE(AF59:AL59,5)</f>
        <v>0</v>
      </c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HM59" s="15"/>
      <c r="HN59" s="15"/>
      <c r="HO59" s="15"/>
      <c r="HP59" s="15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</row>
    <row r="60" spans="1:248" s="14" customFormat="1" ht="11.25" customHeight="1">
      <c r="A60" s="74">
        <f t="shared" si="0"/>
        <v>41</v>
      </c>
      <c r="B60" s="75">
        <f t="shared" si="21"/>
        <v>0</v>
      </c>
      <c r="C60" s="76">
        <f>COUNT(G60,J60,P60,M60,V60,#REF!,Y60)</f>
        <v>0</v>
      </c>
      <c r="D60" s="118"/>
      <c r="E60" s="160"/>
      <c r="F60" s="118"/>
      <c r="G60" s="79"/>
      <c r="H60" s="80">
        <f t="shared" si="22"/>
        <v>0</v>
      </c>
      <c r="I60" s="7"/>
      <c r="J60" s="79"/>
      <c r="K60" s="80">
        <f t="shared" si="23"/>
        <v>0</v>
      </c>
      <c r="L60" s="7"/>
      <c r="M60" s="79"/>
      <c r="N60" s="80">
        <f t="shared" si="24"/>
        <v>0</v>
      </c>
      <c r="O60" s="7"/>
      <c r="P60" s="79"/>
      <c r="Q60" s="80">
        <f t="shared" si="25"/>
        <v>0</v>
      </c>
      <c r="R60" s="161"/>
      <c r="S60" s="162"/>
      <c r="T60" s="161"/>
      <c r="U60" s="119"/>
      <c r="V60" s="79"/>
      <c r="W60" s="80">
        <f t="shared" si="26"/>
        <v>0</v>
      </c>
      <c r="X60" s="126"/>
      <c r="Y60" s="79"/>
      <c r="Z60" s="80">
        <f t="shared" si="27"/>
        <v>0</v>
      </c>
      <c r="AA60" s="7"/>
      <c r="AB60" s="82"/>
      <c r="AC60" s="81">
        <f t="shared" si="28"/>
        <v>0</v>
      </c>
      <c r="AD60" s="12"/>
      <c r="AE60" s="7"/>
      <c r="AF60" s="164">
        <f>VALUE(H60)</f>
        <v>0</v>
      </c>
      <c r="AG60" s="164">
        <f>VALUE(K60)</f>
        <v>0</v>
      </c>
      <c r="AH60" s="164">
        <f>VALUE(Q60)</f>
        <v>0</v>
      </c>
      <c r="AI60" s="84">
        <f>VALUE(N60)</f>
        <v>0</v>
      </c>
      <c r="AJ60" s="84">
        <f>VALUE(W60)</f>
        <v>0</v>
      </c>
      <c r="AK60" s="84">
        <f>VALUE(Z60)</f>
        <v>0</v>
      </c>
      <c r="AL60" s="165">
        <f>VALUE(AC60)</f>
        <v>0</v>
      </c>
      <c r="AM60" s="15">
        <f>LARGE(AF60:AL60,1)+LARGE(AF60:AL60,2)+LARGE(AF60:AL60,3)+LARGE(AF60:AL60,4)+LARGE(AF60:AL60,5)</f>
        <v>0</v>
      </c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HM60" s="15"/>
      <c r="HN60" s="15"/>
      <c r="HO60" s="15"/>
      <c r="HP60" s="15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</row>
    <row r="61" spans="1:248" s="14" customFormat="1" ht="11.25" customHeight="1">
      <c r="A61" s="74">
        <f t="shared" si="0"/>
        <v>41</v>
      </c>
      <c r="B61" s="75">
        <f t="shared" si="21"/>
        <v>0</v>
      </c>
      <c r="C61" s="76">
        <f>COUNT(G61,J61,P61,M61,V61,#REF!,Y61)</f>
        <v>0</v>
      </c>
      <c r="D61" s="118"/>
      <c r="E61" s="160"/>
      <c r="F61" s="91"/>
      <c r="G61" s="79"/>
      <c r="H61" s="80">
        <f t="shared" si="22"/>
        <v>0</v>
      </c>
      <c r="I61" s="7"/>
      <c r="J61" s="79"/>
      <c r="K61" s="80">
        <f t="shared" si="23"/>
        <v>0</v>
      </c>
      <c r="L61" s="7"/>
      <c r="M61" s="79"/>
      <c r="N61" s="80">
        <f t="shared" si="24"/>
        <v>0</v>
      </c>
      <c r="O61" s="7"/>
      <c r="P61" s="79"/>
      <c r="Q61" s="80">
        <f t="shared" si="25"/>
        <v>0</v>
      </c>
      <c r="R61" s="161"/>
      <c r="S61" s="162"/>
      <c r="T61" s="161"/>
      <c r="U61" s="119"/>
      <c r="V61" s="79"/>
      <c r="W61" s="80">
        <f t="shared" si="26"/>
        <v>0</v>
      </c>
      <c r="X61" s="7"/>
      <c r="Y61" s="79"/>
      <c r="Z61" s="80">
        <f t="shared" si="27"/>
        <v>0</v>
      </c>
      <c r="AA61" s="7"/>
      <c r="AB61" s="82"/>
      <c r="AC61" s="81">
        <f t="shared" si="28"/>
        <v>0</v>
      </c>
      <c r="AD61" s="12"/>
      <c r="AE61" s="7"/>
      <c r="AF61" s="164">
        <f>VALUE(H61)</f>
        <v>0</v>
      </c>
      <c r="AG61" s="164">
        <f>VALUE(K61)</f>
        <v>0</v>
      </c>
      <c r="AH61" s="164">
        <f>VALUE(Q61)</f>
        <v>0</v>
      </c>
      <c r="AI61" s="84">
        <f>VALUE(N61)</f>
        <v>0</v>
      </c>
      <c r="AJ61" s="84">
        <f>VALUE(W61)</f>
        <v>0</v>
      </c>
      <c r="AK61" s="84">
        <f>VALUE(Z61)</f>
        <v>0</v>
      </c>
      <c r="AL61" s="165">
        <f>VALUE(AC61)</f>
        <v>0</v>
      </c>
      <c r="AM61" s="15">
        <f>LARGE(AF61:AL61,1)+LARGE(AF61:AL61,2)+LARGE(AF61:AL61,3)+LARGE(AF61:AL61,4)+LARGE(AF61:AL61,5)</f>
        <v>0</v>
      </c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HM61" s="15"/>
      <c r="HN61" s="15"/>
      <c r="HO61" s="15"/>
      <c r="HP61" s="15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</row>
    <row r="62" spans="1:248" s="14" customFormat="1" ht="11.25" customHeight="1">
      <c r="A62" s="74">
        <f t="shared" si="0"/>
        <v>41</v>
      </c>
      <c r="B62" s="75">
        <f t="shared" si="21"/>
        <v>0</v>
      </c>
      <c r="C62" s="76">
        <f>COUNT(G62,J62,P62,M62,V62,#REF!,Y62)</f>
        <v>0</v>
      </c>
      <c r="D62" s="118"/>
      <c r="E62" s="160"/>
      <c r="F62" s="118"/>
      <c r="G62" s="79"/>
      <c r="H62" s="80">
        <f t="shared" si="22"/>
        <v>0</v>
      </c>
      <c r="I62" s="7"/>
      <c r="J62" s="79"/>
      <c r="K62" s="80">
        <f t="shared" si="23"/>
        <v>0</v>
      </c>
      <c r="L62" s="7"/>
      <c r="M62" s="79"/>
      <c r="N62" s="80">
        <f t="shared" si="24"/>
        <v>0</v>
      </c>
      <c r="O62" s="7"/>
      <c r="P62" s="176"/>
      <c r="Q62" s="143"/>
      <c r="R62" s="143"/>
      <c r="S62" s="143"/>
      <c r="T62" s="143"/>
      <c r="U62" s="6"/>
      <c r="V62" s="79"/>
      <c r="W62" s="80">
        <f t="shared" si="26"/>
        <v>0</v>
      </c>
      <c r="X62" s="7"/>
      <c r="Y62" s="79"/>
      <c r="Z62" s="80">
        <f t="shared" si="27"/>
        <v>0</v>
      </c>
      <c r="AA62" s="7"/>
      <c r="AB62" s="82"/>
      <c r="AC62" s="81">
        <f t="shared" si="28"/>
        <v>0</v>
      </c>
      <c r="AD62" s="12"/>
      <c r="AE62" s="7"/>
      <c r="AF62" s="164">
        <f>VALUE(H62)</f>
        <v>0</v>
      </c>
      <c r="AG62" s="164">
        <f>VALUE(K62)</f>
        <v>0</v>
      </c>
      <c r="AH62" s="164">
        <f>VALUE(Q62)</f>
        <v>0</v>
      </c>
      <c r="AI62" s="84">
        <f>VALUE(N62)</f>
        <v>0</v>
      </c>
      <c r="AJ62" s="84">
        <f>VALUE(W62)</f>
        <v>0</v>
      </c>
      <c r="AK62" s="84">
        <f>VALUE(Z62)</f>
        <v>0</v>
      </c>
      <c r="AL62" s="165">
        <f>VALUE(AC62)</f>
        <v>0</v>
      </c>
      <c r="AM62" s="15">
        <f>LARGE(AF62:AL62,1)+LARGE(AF62:AL62,2)+LARGE(AF62:AL62,3)+LARGE(AF62:AL62,4)+LARGE(AF62:AL62,5)</f>
        <v>0</v>
      </c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HM62" s="15"/>
      <c r="HN62" s="15"/>
      <c r="HO62" s="15"/>
      <c r="HP62" s="15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</row>
    <row r="63" ht="11.25" customHeight="1">
      <c r="C63" s="140">
        <f>SUM(C4:C62)</f>
        <v>79</v>
      </c>
    </row>
  </sheetData>
  <sheetProtection selectLockedCells="1" selectUnlockedCells="1"/>
  <printOptions/>
  <pageMargins left="0.7875" right="0.7875" top="0.7875" bottom="0.7875" header="0.09861111111111111" footer="0.09861111111111111"/>
  <pageSetup firstPageNumber="1" useFirstPageNumber="1" fitToHeight="1" fitToWidth="1" horizontalDpi="300" verticalDpi="300" orientation="landscape" paperSize="8"/>
  <headerFooter alignWithMargins="0">
    <oddHeader>&amp;C&amp;"Times New Roman,Standard"&amp;12&amp;A</oddHeader>
    <oddFooter>&amp;C&amp;"Times New Roman,Standard"&amp;12Seite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N49" sqref="N49"/>
    </sheetView>
  </sheetViews>
  <sheetFormatPr defaultColWidth="11.421875" defaultRowHeight="11.25" customHeight="1"/>
  <cols>
    <col min="1" max="1" width="5.28125" style="139" customWidth="1"/>
    <col min="2" max="2" width="7.00390625" style="140" customWidth="1"/>
    <col min="3" max="3" width="7.8515625" style="140" customWidth="1"/>
    <col min="4" max="4" width="23.421875" style="141" customWidth="1"/>
    <col min="5" max="5" width="9.28125" style="142" customWidth="1"/>
    <col min="6" max="6" width="24.57421875" style="141" customWidth="1"/>
    <col min="7" max="7" width="4.7109375" style="143" customWidth="1"/>
    <col min="8" max="8" width="6.421875" style="6" customWidth="1"/>
    <col min="9" max="9" width="7.57421875" style="126" customWidth="1"/>
    <col min="10" max="10" width="4.7109375" style="143" customWidth="1"/>
    <col min="11" max="11" width="6.421875" style="8" customWidth="1"/>
    <col min="12" max="12" width="7.57421875" style="126" customWidth="1"/>
    <col min="13" max="13" width="4.7109375" style="143" customWidth="1"/>
    <col min="14" max="14" width="6.421875" style="6" customWidth="1"/>
    <col min="15" max="15" width="7.57421875" style="126" customWidth="1"/>
    <col min="16" max="16" width="4.7109375" style="143" customWidth="1"/>
    <col min="17" max="18" width="6.421875" style="143" customWidth="1"/>
    <col min="19" max="19" width="7.57421875" style="143" customWidth="1"/>
    <col min="20" max="21" width="10.7109375" style="0" customWidth="1"/>
    <col min="22" max="22" width="4.7109375" style="143" customWidth="1"/>
    <col min="23" max="23" width="6.421875" style="6" customWidth="1"/>
    <col min="24" max="24" width="7.57421875" style="126" customWidth="1"/>
    <col min="25" max="25" width="4.7109375" style="143" customWidth="1"/>
    <col min="26" max="26" width="6.421875" style="6" customWidth="1"/>
    <col min="27" max="27" width="7.57421875" style="126" customWidth="1"/>
    <col min="28" max="28" width="4.7109375" style="144" customWidth="1"/>
    <col min="29" max="29" width="6.421875" style="11" customWidth="1"/>
    <col min="30" max="30" width="7.57421875" style="125" customWidth="1"/>
    <col min="31" max="31" width="10.7109375" style="126" customWidth="1"/>
    <col min="32" max="32" width="7.57421875" style="103" customWidth="1"/>
    <col min="33" max="33" width="4.7109375" style="14" customWidth="1"/>
    <col min="34" max="34" width="6.421875" style="14" customWidth="1"/>
    <col min="35" max="35" width="7.57421875" style="14" customWidth="1"/>
    <col min="36" max="39" width="10.7109375" style="14" customWidth="1"/>
    <col min="40" max="16384" width="10.7109375" style="0" customWidth="1"/>
  </cols>
  <sheetData>
    <row r="1" spans="1:31" s="31" customFormat="1" ht="11.25" customHeight="1">
      <c r="A1" s="31" t="s">
        <v>738</v>
      </c>
      <c r="B1" s="34"/>
      <c r="C1" s="35"/>
      <c r="E1" s="36"/>
      <c r="G1" s="37" t="s">
        <v>610</v>
      </c>
      <c r="H1" s="38"/>
      <c r="I1" s="39"/>
      <c r="J1" s="37" t="s">
        <v>611</v>
      </c>
      <c r="K1" s="38"/>
      <c r="L1" s="39"/>
      <c r="M1" s="37" t="s">
        <v>6</v>
      </c>
      <c r="N1" s="40"/>
      <c r="O1" s="39"/>
      <c r="P1" s="37" t="s">
        <v>612</v>
      </c>
      <c r="Q1" s="146"/>
      <c r="R1" s="146"/>
      <c r="S1" s="146"/>
      <c r="V1" s="37" t="s">
        <v>613</v>
      </c>
      <c r="W1" s="38"/>
      <c r="X1" s="20"/>
      <c r="Y1" s="37" t="s">
        <v>14</v>
      </c>
      <c r="Z1" s="38"/>
      <c r="AA1" s="39"/>
      <c r="AB1" s="43" t="s">
        <v>15</v>
      </c>
      <c r="AC1" s="44"/>
      <c r="AD1" s="45"/>
      <c r="AE1" s="45"/>
    </row>
    <row r="2" spans="1:31" s="31" customFormat="1" ht="11.25" customHeight="1">
      <c r="A2" s="31" t="s">
        <v>614</v>
      </c>
      <c r="B2" s="34"/>
      <c r="C2" s="35"/>
      <c r="E2" s="36"/>
      <c r="G2" s="37" t="s">
        <v>615</v>
      </c>
      <c r="H2" s="49"/>
      <c r="I2" s="50"/>
      <c r="J2" s="37" t="s">
        <v>615</v>
      </c>
      <c r="K2" s="49"/>
      <c r="L2" s="50"/>
      <c r="M2" s="37" t="s">
        <v>616</v>
      </c>
      <c r="N2" s="51"/>
      <c r="O2" s="50"/>
      <c r="P2" s="37"/>
      <c r="Q2"/>
      <c r="R2" s="146" t="s">
        <v>617</v>
      </c>
      <c r="S2"/>
      <c r="T2" s="146" t="s">
        <v>618</v>
      </c>
      <c r="U2" s="51"/>
      <c r="V2" s="37" t="s">
        <v>619</v>
      </c>
      <c r="W2" s="49"/>
      <c r="X2" s="22"/>
      <c r="Y2" s="37" t="s">
        <v>620</v>
      </c>
      <c r="Z2" s="49"/>
      <c r="AA2" s="50"/>
      <c r="AB2" s="147" t="s">
        <v>621</v>
      </c>
      <c r="AC2" s="54"/>
      <c r="AD2" s="55"/>
      <c r="AE2" s="55"/>
    </row>
    <row r="3" spans="1:39" s="73" customFormat="1" ht="11.25" customHeight="1">
      <c r="A3" s="57" t="s">
        <v>24</v>
      </c>
      <c r="B3" s="58" t="s">
        <v>25</v>
      </c>
      <c r="C3" s="59" t="s">
        <v>26</v>
      </c>
      <c r="D3" s="60" t="s">
        <v>27</v>
      </c>
      <c r="E3" s="61" t="s">
        <v>28</v>
      </c>
      <c r="F3" s="60" t="s">
        <v>29</v>
      </c>
      <c r="G3" s="151" t="s">
        <v>24</v>
      </c>
      <c r="H3" s="152" t="s">
        <v>25</v>
      </c>
      <c r="I3" s="153" t="s">
        <v>622</v>
      </c>
      <c r="J3" s="151" t="s">
        <v>24</v>
      </c>
      <c r="K3" s="152" t="s">
        <v>25</v>
      </c>
      <c r="L3" s="153" t="s">
        <v>622</v>
      </c>
      <c r="M3" s="151" t="s">
        <v>24</v>
      </c>
      <c r="N3" s="152" t="s">
        <v>25</v>
      </c>
      <c r="O3" s="153" t="s">
        <v>622</v>
      </c>
      <c r="P3" s="151" t="s">
        <v>24</v>
      </c>
      <c r="Q3" s="154" t="s">
        <v>25</v>
      </c>
      <c r="R3" s="154" t="s">
        <v>623</v>
      </c>
      <c r="S3" s="154" t="s">
        <v>622</v>
      </c>
      <c r="T3" s="154" t="s">
        <v>623</v>
      </c>
      <c r="U3" s="154" t="s">
        <v>622</v>
      </c>
      <c r="V3" s="151" t="s">
        <v>24</v>
      </c>
      <c r="W3" s="152" t="s">
        <v>25</v>
      </c>
      <c r="X3" s="153" t="s">
        <v>622</v>
      </c>
      <c r="Y3" s="151" t="s">
        <v>24</v>
      </c>
      <c r="Z3" s="152" t="s">
        <v>25</v>
      </c>
      <c r="AA3" s="153" t="s">
        <v>622</v>
      </c>
      <c r="AB3" s="155" t="s">
        <v>24</v>
      </c>
      <c r="AC3" s="156" t="s">
        <v>25</v>
      </c>
      <c r="AD3" s="157" t="s">
        <v>622</v>
      </c>
      <c r="AE3" s="157"/>
      <c r="AF3" s="60"/>
      <c r="AG3" s="60"/>
      <c r="AH3" s="60"/>
      <c r="AI3" s="60"/>
      <c r="AJ3" s="60"/>
      <c r="AK3" s="60"/>
      <c r="AL3" s="60"/>
      <c r="AM3" s="60"/>
    </row>
    <row r="4" spans="1:39" s="14" customFormat="1" ht="11.25" customHeight="1">
      <c r="A4" s="74">
        <f aca="true" t="shared" si="0" ref="A4:A41">RANK(B4,$B$4:$B$72)</f>
        <v>1</v>
      </c>
      <c r="B4" s="75">
        <f aca="true" t="shared" si="1" ref="B4:B43">VALUE(AM4)+C4</f>
        <v>80</v>
      </c>
      <c r="C4" s="76">
        <f>COUNT(G4,J4,P4,M4,V4,Y4,AB4,#REF!)</f>
        <v>6</v>
      </c>
      <c r="D4" s="77" t="s">
        <v>739</v>
      </c>
      <c r="E4" s="160" t="s">
        <v>632</v>
      </c>
      <c r="F4" s="77" t="s">
        <v>31</v>
      </c>
      <c r="G4" s="79">
        <v>2</v>
      </c>
      <c r="H4" s="80">
        <f aca="true" t="shared" si="2" ref="H4:H43">IF(G4,16-G4,0)</f>
        <v>14</v>
      </c>
      <c r="I4" s="7" t="s">
        <v>740</v>
      </c>
      <c r="J4" s="79">
        <v>1</v>
      </c>
      <c r="K4" s="80">
        <f aca="true" t="shared" si="3" ref="K4:K43">IF(J4,16-J4,0)</f>
        <v>15</v>
      </c>
      <c r="L4" s="7" t="s">
        <v>741</v>
      </c>
      <c r="M4" s="79">
        <v>1</v>
      </c>
      <c r="N4" s="80">
        <f aca="true" t="shared" si="4" ref="N4:N43">IF(M4,16-M4,0)</f>
        <v>15</v>
      </c>
      <c r="O4" s="7" t="s">
        <v>742</v>
      </c>
      <c r="P4" s="79"/>
      <c r="Q4" s="80">
        <f aca="true" t="shared" si="5" ref="Q4:Q43">IF(P4,16-P4,0)</f>
        <v>0</v>
      </c>
      <c r="R4" s="80"/>
      <c r="S4" s="7"/>
      <c r="V4" s="79">
        <v>1</v>
      </c>
      <c r="W4" s="80">
        <f aca="true" t="shared" si="6" ref="W4:W43">IF(V4,16-V4,0)</f>
        <v>15</v>
      </c>
      <c r="X4" s="7" t="s">
        <v>743</v>
      </c>
      <c r="Y4" s="79">
        <v>1</v>
      </c>
      <c r="Z4" s="80">
        <f aca="true" t="shared" si="7" ref="Z4:Z35">IF(Y4,16-Y4,0)</f>
        <v>15</v>
      </c>
      <c r="AA4" s="7" t="s">
        <v>744</v>
      </c>
      <c r="AB4" s="82">
        <v>2</v>
      </c>
      <c r="AC4" s="81">
        <f aca="true" t="shared" si="8" ref="AC4:AC35">IF(AB4,16-AB4,0)</f>
        <v>14</v>
      </c>
      <c r="AD4" s="12" t="s">
        <v>745</v>
      </c>
      <c r="AE4" s="7"/>
      <c r="AF4" s="164">
        <f aca="true" t="shared" si="9" ref="AF4:AF35">VALUE(H4)</f>
        <v>14</v>
      </c>
      <c r="AG4" s="164">
        <f aca="true" t="shared" si="10" ref="AG4:AG35">VALUE(K4)</f>
        <v>15</v>
      </c>
      <c r="AH4" s="164">
        <f aca="true" t="shared" si="11" ref="AH4:AH35">VALUE(Q4)</f>
        <v>0</v>
      </c>
      <c r="AI4" s="84">
        <f aca="true" t="shared" si="12" ref="AI4:AI35">VALUE(N4)</f>
        <v>15</v>
      </c>
      <c r="AJ4" s="84">
        <f aca="true" t="shared" si="13" ref="AJ4:AJ35">VALUE(W4)</f>
        <v>15</v>
      </c>
      <c r="AK4" s="84">
        <f aca="true" t="shared" si="14" ref="AK4:AK35">VALUE(Z4)</f>
        <v>15</v>
      </c>
      <c r="AL4" s="84">
        <f aca="true" t="shared" si="15" ref="AL4:AL35">VALUE(AC4)</f>
        <v>14</v>
      </c>
      <c r="AM4" s="15">
        <f aca="true" t="shared" si="16" ref="AM4:AM28">LARGE(AF4:AL4,1)+LARGE(AF4:AL4,2)+LARGE(AF4:AL4,3)+LARGE(AF4:AL4,4)+LARGE(AF4:AL4,5)</f>
        <v>74</v>
      </c>
    </row>
    <row r="5" spans="1:39" s="14" customFormat="1" ht="11.25" customHeight="1">
      <c r="A5" s="74">
        <f t="shared" si="0"/>
        <v>2</v>
      </c>
      <c r="B5" s="75">
        <f t="shared" si="1"/>
        <v>75</v>
      </c>
      <c r="C5" s="76">
        <f>COUNT(G5,J5,P5,M5,V5,Y5,AB5,#REF!)</f>
        <v>5</v>
      </c>
      <c r="D5" s="77" t="s">
        <v>746</v>
      </c>
      <c r="E5" s="160" t="s">
        <v>639</v>
      </c>
      <c r="F5" s="77" t="s">
        <v>422</v>
      </c>
      <c r="G5" s="79">
        <v>4</v>
      </c>
      <c r="H5" s="80">
        <f t="shared" si="2"/>
        <v>12</v>
      </c>
      <c r="I5" s="7" t="s">
        <v>747</v>
      </c>
      <c r="J5" s="79"/>
      <c r="K5" s="80">
        <f t="shared" si="3"/>
        <v>0</v>
      </c>
      <c r="L5" s="7"/>
      <c r="M5" s="79"/>
      <c r="N5" s="80">
        <f t="shared" si="4"/>
        <v>0</v>
      </c>
      <c r="O5" s="7"/>
      <c r="P5" s="79">
        <v>1</v>
      </c>
      <c r="Q5" s="80">
        <f t="shared" si="5"/>
        <v>15</v>
      </c>
      <c r="R5" s="80"/>
      <c r="S5" s="177">
        <v>0.005892361111111111</v>
      </c>
      <c r="V5" s="79">
        <v>2</v>
      </c>
      <c r="W5" s="80">
        <f t="shared" si="6"/>
        <v>14</v>
      </c>
      <c r="X5" s="7" t="s">
        <v>748</v>
      </c>
      <c r="Y5" s="79">
        <v>2</v>
      </c>
      <c r="Z5" s="80">
        <f t="shared" si="7"/>
        <v>14</v>
      </c>
      <c r="AA5" s="7" t="s">
        <v>652</v>
      </c>
      <c r="AB5" s="82">
        <v>1</v>
      </c>
      <c r="AC5" s="81">
        <f t="shared" si="8"/>
        <v>15</v>
      </c>
      <c r="AD5" s="12" t="s">
        <v>749</v>
      </c>
      <c r="AE5" s="7"/>
      <c r="AF5" s="164">
        <f t="shared" si="9"/>
        <v>12</v>
      </c>
      <c r="AG5" s="164">
        <f t="shared" si="10"/>
        <v>0</v>
      </c>
      <c r="AH5" s="164">
        <f t="shared" si="11"/>
        <v>15</v>
      </c>
      <c r="AI5" s="84">
        <f t="shared" si="12"/>
        <v>0</v>
      </c>
      <c r="AJ5" s="84">
        <f t="shared" si="13"/>
        <v>14</v>
      </c>
      <c r="AK5" s="84">
        <f t="shared" si="14"/>
        <v>14</v>
      </c>
      <c r="AL5" s="84">
        <f t="shared" si="15"/>
        <v>15</v>
      </c>
      <c r="AM5" s="15">
        <f t="shared" si="16"/>
        <v>70</v>
      </c>
    </row>
    <row r="6" spans="1:39" s="14" customFormat="1" ht="11.25" customHeight="1">
      <c r="A6" s="74">
        <f t="shared" si="0"/>
        <v>3</v>
      </c>
      <c r="B6" s="75">
        <f t="shared" si="1"/>
        <v>71</v>
      </c>
      <c r="C6" s="76">
        <f>COUNT(G6,J6,P6,M6,V6,Y6,AB6,#REF!)</f>
        <v>6</v>
      </c>
      <c r="D6" s="77" t="s">
        <v>750</v>
      </c>
      <c r="E6" s="160" t="s">
        <v>632</v>
      </c>
      <c r="F6" s="77" t="s">
        <v>31</v>
      </c>
      <c r="G6" s="79">
        <v>5</v>
      </c>
      <c r="H6" s="80">
        <f t="shared" si="2"/>
        <v>11</v>
      </c>
      <c r="I6" s="7" t="s">
        <v>751</v>
      </c>
      <c r="J6" s="79">
        <v>3</v>
      </c>
      <c r="K6" s="80">
        <f t="shared" si="3"/>
        <v>13</v>
      </c>
      <c r="L6" s="7" t="s">
        <v>752</v>
      </c>
      <c r="M6" s="79">
        <v>2</v>
      </c>
      <c r="N6" s="80">
        <f t="shared" si="4"/>
        <v>14</v>
      </c>
      <c r="O6" s="7" t="s">
        <v>753</v>
      </c>
      <c r="P6" s="79"/>
      <c r="Q6" s="80">
        <f t="shared" si="5"/>
        <v>0</v>
      </c>
      <c r="R6" s="80"/>
      <c r="S6" s="7"/>
      <c r="V6" s="79">
        <v>3</v>
      </c>
      <c r="W6" s="80">
        <f t="shared" si="6"/>
        <v>13</v>
      </c>
      <c r="X6" s="7" t="s">
        <v>754</v>
      </c>
      <c r="Y6" s="79">
        <v>4</v>
      </c>
      <c r="Z6" s="80">
        <f t="shared" si="7"/>
        <v>12</v>
      </c>
      <c r="AA6" s="7" t="s">
        <v>755</v>
      </c>
      <c r="AB6" s="82">
        <v>3</v>
      </c>
      <c r="AC6" s="81">
        <f t="shared" si="8"/>
        <v>13</v>
      </c>
      <c r="AD6" s="12" t="s">
        <v>756</v>
      </c>
      <c r="AE6" s="7"/>
      <c r="AF6" s="164">
        <f t="shared" si="9"/>
        <v>11</v>
      </c>
      <c r="AG6" s="164">
        <f t="shared" si="10"/>
        <v>13</v>
      </c>
      <c r="AH6" s="164">
        <f t="shared" si="11"/>
        <v>0</v>
      </c>
      <c r="AI6" s="84">
        <f t="shared" si="12"/>
        <v>14</v>
      </c>
      <c r="AJ6" s="84">
        <f t="shared" si="13"/>
        <v>13</v>
      </c>
      <c r="AK6" s="84">
        <f t="shared" si="14"/>
        <v>12</v>
      </c>
      <c r="AL6" s="84">
        <f t="shared" si="15"/>
        <v>13</v>
      </c>
      <c r="AM6" s="15">
        <f t="shared" si="16"/>
        <v>65</v>
      </c>
    </row>
    <row r="7" spans="1:39" s="14" customFormat="1" ht="11.25" customHeight="1">
      <c r="A7" s="74">
        <f t="shared" si="0"/>
        <v>4</v>
      </c>
      <c r="B7" s="75">
        <f t="shared" si="1"/>
        <v>62</v>
      </c>
      <c r="C7" s="76">
        <f>COUNT(G7,J7,P7,M7,V7,Y7,AB7,#REF!)</f>
        <v>5</v>
      </c>
      <c r="D7" s="77" t="s">
        <v>757</v>
      </c>
      <c r="E7" s="160" t="s">
        <v>673</v>
      </c>
      <c r="F7" s="77" t="s">
        <v>31</v>
      </c>
      <c r="G7" s="79">
        <v>8</v>
      </c>
      <c r="H7" s="80">
        <f t="shared" si="2"/>
        <v>8</v>
      </c>
      <c r="I7" s="7" t="s">
        <v>758</v>
      </c>
      <c r="J7" s="79">
        <v>2</v>
      </c>
      <c r="K7" s="80">
        <f t="shared" si="3"/>
        <v>14</v>
      </c>
      <c r="L7" s="7" t="s">
        <v>675</v>
      </c>
      <c r="M7" s="79"/>
      <c r="N7" s="80">
        <f t="shared" si="4"/>
        <v>0</v>
      </c>
      <c r="O7" s="7"/>
      <c r="P7" s="79">
        <v>3</v>
      </c>
      <c r="Q7" s="80">
        <f t="shared" si="5"/>
        <v>13</v>
      </c>
      <c r="R7" s="80"/>
      <c r="S7" s="7" t="s">
        <v>759</v>
      </c>
      <c r="V7" s="79">
        <v>5</v>
      </c>
      <c r="W7" s="80">
        <f t="shared" si="6"/>
        <v>11</v>
      </c>
      <c r="X7" s="7" t="s">
        <v>756</v>
      </c>
      <c r="Y7" s="79">
        <v>5</v>
      </c>
      <c r="Z7" s="80">
        <f t="shared" si="7"/>
        <v>11</v>
      </c>
      <c r="AA7" s="7" t="s">
        <v>666</v>
      </c>
      <c r="AB7" s="82"/>
      <c r="AC7" s="81">
        <f t="shared" si="8"/>
        <v>0</v>
      </c>
      <c r="AD7" s="12"/>
      <c r="AE7" s="7"/>
      <c r="AF7" s="164">
        <f t="shared" si="9"/>
        <v>8</v>
      </c>
      <c r="AG7" s="164">
        <f t="shared" si="10"/>
        <v>14</v>
      </c>
      <c r="AH7" s="164">
        <f t="shared" si="11"/>
        <v>13</v>
      </c>
      <c r="AI7" s="84">
        <f t="shared" si="12"/>
        <v>0</v>
      </c>
      <c r="AJ7" s="84">
        <f t="shared" si="13"/>
        <v>11</v>
      </c>
      <c r="AK7" s="84">
        <f t="shared" si="14"/>
        <v>11</v>
      </c>
      <c r="AL7" s="84">
        <f t="shared" si="15"/>
        <v>0</v>
      </c>
      <c r="AM7" s="15">
        <f t="shared" si="16"/>
        <v>57</v>
      </c>
    </row>
    <row r="8" spans="1:39" s="14" customFormat="1" ht="11.25" customHeight="1">
      <c r="A8" s="74">
        <f t="shared" si="0"/>
        <v>5</v>
      </c>
      <c r="B8" s="75">
        <f t="shared" si="1"/>
        <v>54</v>
      </c>
      <c r="C8" s="76">
        <f>COUNT(G8,J8,P8,M8,V8,Y8,AB8,#REF!)</f>
        <v>5</v>
      </c>
      <c r="D8" s="77" t="s">
        <v>760</v>
      </c>
      <c r="E8" s="160" t="s">
        <v>639</v>
      </c>
      <c r="F8" s="77" t="s">
        <v>31</v>
      </c>
      <c r="G8" s="79"/>
      <c r="H8" s="80">
        <f t="shared" si="2"/>
        <v>0</v>
      </c>
      <c r="I8" s="7"/>
      <c r="J8" s="79">
        <v>6</v>
      </c>
      <c r="K8" s="80">
        <f t="shared" si="3"/>
        <v>10</v>
      </c>
      <c r="L8" s="7" t="s">
        <v>761</v>
      </c>
      <c r="M8" s="79">
        <v>4</v>
      </c>
      <c r="N8" s="80">
        <f t="shared" si="4"/>
        <v>12</v>
      </c>
      <c r="O8" s="7" t="s">
        <v>762</v>
      </c>
      <c r="P8" s="79"/>
      <c r="Q8" s="80">
        <f t="shared" si="5"/>
        <v>0</v>
      </c>
      <c r="R8" s="80"/>
      <c r="S8" s="7"/>
      <c r="V8" s="79">
        <v>13</v>
      </c>
      <c r="W8" s="80">
        <f t="shared" si="6"/>
        <v>3</v>
      </c>
      <c r="X8" s="7" t="s">
        <v>763</v>
      </c>
      <c r="Y8" s="79">
        <v>3</v>
      </c>
      <c r="Z8" s="80">
        <f t="shared" si="7"/>
        <v>13</v>
      </c>
      <c r="AA8" s="7" t="s">
        <v>680</v>
      </c>
      <c r="AB8" s="82">
        <v>5</v>
      </c>
      <c r="AC8" s="81">
        <f t="shared" si="8"/>
        <v>11</v>
      </c>
      <c r="AD8" s="12" t="s">
        <v>708</v>
      </c>
      <c r="AE8" s="7"/>
      <c r="AF8" s="164">
        <f t="shared" si="9"/>
        <v>0</v>
      </c>
      <c r="AG8" s="164">
        <f t="shared" si="10"/>
        <v>10</v>
      </c>
      <c r="AH8" s="164">
        <f t="shared" si="11"/>
        <v>0</v>
      </c>
      <c r="AI8" s="84">
        <f t="shared" si="12"/>
        <v>12</v>
      </c>
      <c r="AJ8" s="84">
        <f t="shared" si="13"/>
        <v>3</v>
      </c>
      <c r="AK8" s="84">
        <f t="shared" si="14"/>
        <v>13</v>
      </c>
      <c r="AL8" s="84">
        <f t="shared" si="15"/>
        <v>11</v>
      </c>
      <c r="AM8" s="15">
        <f t="shared" si="16"/>
        <v>49</v>
      </c>
    </row>
    <row r="9" spans="1:39" s="14" customFormat="1" ht="11.25" customHeight="1">
      <c r="A9" s="74">
        <f t="shared" si="0"/>
        <v>6</v>
      </c>
      <c r="B9" s="75">
        <f t="shared" si="1"/>
        <v>49</v>
      </c>
      <c r="C9" s="76">
        <f>COUNT(G9,J9,P9,M9,V9,Y9,AB9,#REF!)</f>
        <v>4</v>
      </c>
      <c r="D9" s="77" t="s">
        <v>764</v>
      </c>
      <c r="E9" s="160" t="s">
        <v>632</v>
      </c>
      <c r="F9" s="77" t="s">
        <v>31</v>
      </c>
      <c r="G9" s="79"/>
      <c r="H9" s="80">
        <f t="shared" si="2"/>
        <v>0</v>
      </c>
      <c r="I9" s="7"/>
      <c r="J9" s="79">
        <v>5</v>
      </c>
      <c r="K9" s="80">
        <f t="shared" si="3"/>
        <v>11</v>
      </c>
      <c r="L9" s="7" t="s">
        <v>765</v>
      </c>
      <c r="M9" s="79"/>
      <c r="N9" s="80">
        <f t="shared" si="4"/>
        <v>0</v>
      </c>
      <c r="O9" s="7"/>
      <c r="P9" s="79">
        <v>2</v>
      </c>
      <c r="Q9" s="80">
        <f t="shared" si="5"/>
        <v>14</v>
      </c>
      <c r="R9" s="80"/>
      <c r="S9" s="7" t="s">
        <v>766</v>
      </c>
      <c r="V9" s="79"/>
      <c r="W9" s="80">
        <f t="shared" si="6"/>
        <v>0</v>
      </c>
      <c r="X9" s="7"/>
      <c r="Y9" s="79">
        <v>8</v>
      </c>
      <c r="Z9" s="80">
        <f t="shared" si="7"/>
        <v>8</v>
      </c>
      <c r="AA9" s="7" t="s">
        <v>767</v>
      </c>
      <c r="AB9" s="82">
        <v>4</v>
      </c>
      <c r="AC9" s="81">
        <f t="shared" si="8"/>
        <v>12</v>
      </c>
      <c r="AD9" s="12" t="s">
        <v>708</v>
      </c>
      <c r="AE9" s="7"/>
      <c r="AF9" s="164">
        <f t="shared" si="9"/>
        <v>0</v>
      </c>
      <c r="AG9" s="164">
        <f t="shared" si="10"/>
        <v>11</v>
      </c>
      <c r="AH9" s="164">
        <f t="shared" si="11"/>
        <v>14</v>
      </c>
      <c r="AI9" s="84">
        <f t="shared" si="12"/>
        <v>0</v>
      </c>
      <c r="AJ9" s="84">
        <f t="shared" si="13"/>
        <v>0</v>
      </c>
      <c r="AK9" s="84">
        <f t="shared" si="14"/>
        <v>8</v>
      </c>
      <c r="AL9" s="84">
        <f t="shared" si="15"/>
        <v>12</v>
      </c>
      <c r="AM9" s="15">
        <f t="shared" si="16"/>
        <v>45</v>
      </c>
    </row>
    <row r="10" spans="1:39" s="14" customFormat="1" ht="11.25" customHeight="1">
      <c r="A10" s="74">
        <f t="shared" si="0"/>
        <v>7</v>
      </c>
      <c r="B10" s="75">
        <f t="shared" si="1"/>
        <v>31</v>
      </c>
      <c r="C10" s="76">
        <f>COUNT(G10,J10,P10,M10,V10,Y10,AB10,#REF!)</f>
        <v>3</v>
      </c>
      <c r="D10" s="77" t="s">
        <v>768</v>
      </c>
      <c r="E10" s="160" t="s">
        <v>639</v>
      </c>
      <c r="F10" s="77" t="s">
        <v>177</v>
      </c>
      <c r="G10" s="79">
        <v>10</v>
      </c>
      <c r="H10" s="80">
        <f t="shared" si="2"/>
        <v>6</v>
      </c>
      <c r="I10" s="7" t="s">
        <v>769</v>
      </c>
      <c r="J10" s="79"/>
      <c r="K10" s="80">
        <f t="shared" si="3"/>
        <v>0</v>
      </c>
      <c r="L10" s="7"/>
      <c r="M10" s="79"/>
      <c r="N10" s="80">
        <f t="shared" si="4"/>
        <v>0</v>
      </c>
      <c r="O10" s="7"/>
      <c r="P10" s="79"/>
      <c r="Q10" s="80">
        <f t="shared" si="5"/>
        <v>0</v>
      </c>
      <c r="R10" s="80"/>
      <c r="S10" s="7"/>
      <c r="V10" s="79">
        <v>4</v>
      </c>
      <c r="W10" s="80">
        <f t="shared" si="6"/>
        <v>12</v>
      </c>
      <c r="X10" s="7" t="s">
        <v>770</v>
      </c>
      <c r="Y10" s="79">
        <v>6</v>
      </c>
      <c r="Z10" s="80">
        <f t="shared" si="7"/>
        <v>10</v>
      </c>
      <c r="AA10" s="7" t="s">
        <v>666</v>
      </c>
      <c r="AB10" s="82"/>
      <c r="AC10" s="81">
        <f t="shared" si="8"/>
        <v>0</v>
      </c>
      <c r="AD10" s="12"/>
      <c r="AE10" s="7"/>
      <c r="AF10" s="164">
        <f t="shared" si="9"/>
        <v>6</v>
      </c>
      <c r="AG10" s="164">
        <f t="shared" si="10"/>
        <v>0</v>
      </c>
      <c r="AH10" s="164">
        <f t="shared" si="11"/>
        <v>0</v>
      </c>
      <c r="AI10" s="84">
        <f t="shared" si="12"/>
        <v>0</v>
      </c>
      <c r="AJ10" s="84">
        <f t="shared" si="13"/>
        <v>12</v>
      </c>
      <c r="AK10" s="84">
        <f t="shared" si="14"/>
        <v>10</v>
      </c>
      <c r="AL10" s="84">
        <f t="shared" si="15"/>
        <v>0</v>
      </c>
      <c r="AM10" s="15">
        <f t="shared" si="16"/>
        <v>28</v>
      </c>
    </row>
    <row r="11" spans="1:39" s="14" customFormat="1" ht="11.25" customHeight="1">
      <c r="A11" s="74">
        <f t="shared" si="0"/>
        <v>8</v>
      </c>
      <c r="B11" s="75">
        <f t="shared" si="1"/>
        <v>29</v>
      </c>
      <c r="C11" s="76">
        <f>COUNT(G11,J11,P11,M11,V11,Y11,AB11,#REF!)</f>
        <v>2</v>
      </c>
      <c r="D11" s="77" t="s">
        <v>771</v>
      </c>
      <c r="E11" s="160">
        <v>98</v>
      </c>
      <c r="F11" s="77" t="s">
        <v>177</v>
      </c>
      <c r="G11" s="79">
        <v>1</v>
      </c>
      <c r="H11" s="80">
        <f t="shared" si="2"/>
        <v>15</v>
      </c>
      <c r="I11" s="7" t="s">
        <v>772</v>
      </c>
      <c r="J11" s="79">
        <v>4</v>
      </c>
      <c r="K11" s="80">
        <f t="shared" si="3"/>
        <v>12</v>
      </c>
      <c r="L11" s="7" t="s">
        <v>773</v>
      </c>
      <c r="M11" s="79"/>
      <c r="N11" s="80">
        <f t="shared" si="4"/>
        <v>0</v>
      </c>
      <c r="O11" s="7"/>
      <c r="P11" s="79"/>
      <c r="Q11" s="80">
        <f t="shared" si="5"/>
        <v>0</v>
      </c>
      <c r="R11" s="80"/>
      <c r="S11" s="7"/>
      <c r="V11" s="79"/>
      <c r="W11" s="80">
        <f t="shared" si="6"/>
        <v>0</v>
      </c>
      <c r="X11" s="7"/>
      <c r="Y11" s="79"/>
      <c r="Z11" s="80">
        <f t="shared" si="7"/>
        <v>0</v>
      </c>
      <c r="AA11" s="7"/>
      <c r="AB11" s="82"/>
      <c r="AC11" s="81">
        <f t="shared" si="8"/>
        <v>0</v>
      </c>
      <c r="AD11" s="12"/>
      <c r="AE11" s="7"/>
      <c r="AF11" s="164">
        <f t="shared" si="9"/>
        <v>15</v>
      </c>
      <c r="AG11" s="164">
        <f t="shared" si="10"/>
        <v>12</v>
      </c>
      <c r="AH11" s="164">
        <f t="shared" si="11"/>
        <v>0</v>
      </c>
      <c r="AI11" s="84">
        <f t="shared" si="12"/>
        <v>0</v>
      </c>
      <c r="AJ11" s="84">
        <f t="shared" si="13"/>
        <v>0</v>
      </c>
      <c r="AK11" s="84">
        <f t="shared" si="14"/>
        <v>0</v>
      </c>
      <c r="AL11" s="84">
        <f t="shared" si="15"/>
        <v>0</v>
      </c>
      <c r="AM11" s="15">
        <f t="shared" si="16"/>
        <v>27</v>
      </c>
    </row>
    <row r="12" spans="1:39" s="14" customFormat="1" ht="11.25" customHeight="1">
      <c r="A12" s="74">
        <f t="shared" si="0"/>
        <v>9</v>
      </c>
      <c r="B12" s="75">
        <f t="shared" si="1"/>
        <v>23</v>
      </c>
      <c r="C12" s="76">
        <f>COUNT(G12,J12,P12,M12,V12,Y12,AB12,#REF!)</f>
        <v>2</v>
      </c>
      <c r="D12" s="77" t="s">
        <v>774</v>
      </c>
      <c r="E12" s="160" t="s">
        <v>625</v>
      </c>
      <c r="F12" s="77" t="s">
        <v>31</v>
      </c>
      <c r="G12" s="79"/>
      <c r="H12" s="80">
        <f t="shared" si="2"/>
        <v>0</v>
      </c>
      <c r="I12" s="7"/>
      <c r="J12" s="79"/>
      <c r="K12" s="80">
        <f t="shared" si="3"/>
        <v>0</v>
      </c>
      <c r="L12" s="7"/>
      <c r="M12" s="79">
        <v>3</v>
      </c>
      <c r="N12" s="80">
        <f t="shared" si="4"/>
        <v>13</v>
      </c>
      <c r="O12" s="7" t="s">
        <v>775</v>
      </c>
      <c r="P12" s="79"/>
      <c r="Q12" s="80">
        <f t="shared" si="5"/>
        <v>0</v>
      </c>
      <c r="R12" s="80"/>
      <c r="S12" s="7"/>
      <c r="V12" s="79">
        <v>8</v>
      </c>
      <c r="W12" s="80">
        <f t="shared" si="6"/>
        <v>8</v>
      </c>
      <c r="X12" s="7" t="s">
        <v>653</v>
      </c>
      <c r="Y12" s="79"/>
      <c r="Z12" s="80">
        <f t="shared" si="7"/>
        <v>0</v>
      </c>
      <c r="AA12" s="7"/>
      <c r="AB12" s="82"/>
      <c r="AC12" s="81">
        <f t="shared" si="8"/>
        <v>0</v>
      </c>
      <c r="AD12" s="12"/>
      <c r="AE12" s="7"/>
      <c r="AF12" s="164">
        <f t="shared" si="9"/>
        <v>0</v>
      </c>
      <c r="AG12" s="164">
        <f t="shared" si="10"/>
        <v>0</v>
      </c>
      <c r="AH12" s="164">
        <f t="shared" si="11"/>
        <v>0</v>
      </c>
      <c r="AI12" s="84">
        <f t="shared" si="12"/>
        <v>13</v>
      </c>
      <c r="AJ12" s="84">
        <f t="shared" si="13"/>
        <v>8</v>
      </c>
      <c r="AK12" s="84">
        <f t="shared" si="14"/>
        <v>0</v>
      </c>
      <c r="AL12" s="84">
        <f t="shared" si="15"/>
        <v>0</v>
      </c>
      <c r="AM12" s="15">
        <f t="shared" si="16"/>
        <v>21</v>
      </c>
    </row>
    <row r="13" spans="1:39" s="14" customFormat="1" ht="11.25" customHeight="1">
      <c r="A13" s="74">
        <f t="shared" si="0"/>
        <v>10</v>
      </c>
      <c r="B13" s="75">
        <f t="shared" si="1"/>
        <v>16</v>
      </c>
      <c r="C13" s="76">
        <f>COUNT(G13,J13,P13,M13,V13,Y13,AB13)</f>
        <v>2</v>
      </c>
      <c r="D13" s="77" t="s">
        <v>776</v>
      </c>
      <c r="E13" s="160" t="s">
        <v>669</v>
      </c>
      <c r="F13" s="77" t="s">
        <v>422</v>
      </c>
      <c r="G13" s="79"/>
      <c r="H13" s="80">
        <f t="shared" si="2"/>
        <v>0</v>
      </c>
      <c r="I13" s="7"/>
      <c r="J13" s="79"/>
      <c r="K13" s="80">
        <f t="shared" si="3"/>
        <v>0</v>
      </c>
      <c r="L13" s="7"/>
      <c r="M13" s="79"/>
      <c r="N13" s="80">
        <f t="shared" si="4"/>
        <v>0</v>
      </c>
      <c r="O13" s="7"/>
      <c r="P13" s="79"/>
      <c r="Q13" s="80">
        <f t="shared" si="5"/>
        <v>0</v>
      </c>
      <c r="R13" s="80"/>
      <c r="S13" s="7"/>
      <c r="V13" s="79">
        <v>6</v>
      </c>
      <c r="W13" s="80">
        <f t="shared" si="6"/>
        <v>10</v>
      </c>
      <c r="X13" s="7" t="s">
        <v>777</v>
      </c>
      <c r="Y13" s="79">
        <v>12</v>
      </c>
      <c r="Z13" s="80">
        <f t="shared" si="7"/>
        <v>4</v>
      </c>
      <c r="AA13" s="7" t="s">
        <v>778</v>
      </c>
      <c r="AB13" s="82"/>
      <c r="AC13" s="81">
        <f t="shared" si="8"/>
        <v>0</v>
      </c>
      <c r="AD13" s="12"/>
      <c r="AE13" s="7"/>
      <c r="AF13" s="164">
        <f t="shared" si="9"/>
        <v>0</v>
      </c>
      <c r="AG13" s="164">
        <f t="shared" si="10"/>
        <v>0</v>
      </c>
      <c r="AH13" s="164">
        <f t="shared" si="11"/>
        <v>0</v>
      </c>
      <c r="AI13" s="84">
        <f t="shared" si="12"/>
        <v>0</v>
      </c>
      <c r="AJ13" s="84">
        <f t="shared" si="13"/>
        <v>10</v>
      </c>
      <c r="AK13" s="84">
        <f t="shared" si="14"/>
        <v>4</v>
      </c>
      <c r="AL13" s="84">
        <f t="shared" si="15"/>
        <v>0</v>
      </c>
      <c r="AM13" s="15">
        <f t="shared" si="16"/>
        <v>14</v>
      </c>
    </row>
    <row r="14" spans="1:39" s="14" customFormat="1" ht="11.25" customHeight="1">
      <c r="A14" s="74">
        <f t="shared" si="0"/>
        <v>11</v>
      </c>
      <c r="B14" s="75">
        <f t="shared" si="1"/>
        <v>14</v>
      </c>
      <c r="C14" s="76">
        <f>COUNT(G14,J14,P14,M14,V14,Y14,AB14,#REF!)</f>
        <v>1</v>
      </c>
      <c r="D14" s="77" t="s">
        <v>544</v>
      </c>
      <c r="E14" s="160">
        <v>98</v>
      </c>
      <c r="F14" s="77" t="s">
        <v>177</v>
      </c>
      <c r="G14" s="79">
        <v>3</v>
      </c>
      <c r="H14" s="80">
        <f t="shared" si="2"/>
        <v>13</v>
      </c>
      <c r="I14" s="7" t="s">
        <v>626</v>
      </c>
      <c r="J14" s="79"/>
      <c r="K14" s="80">
        <f t="shared" si="3"/>
        <v>0</v>
      </c>
      <c r="L14" s="7"/>
      <c r="M14" s="79"/>
      <c r="N14" s="80">
        <f t="shared" si="4"/>
        <v>0</v>
      </c>
      <c r="O14" s="7"/>
      <c r="P14" s="79"/>
      <c r="Q14" s="80">
        <f t="shared" si="5"/>
        <v>0</v>
      </c>
      <c r="R14" s="80"/>
      <c r="S14" s="7"/>
      <c r="V14" s="79"/>
      <c r="W14" s="80">
        <f t="shared" si="6"/>
        <v>0</v>
      </c>
      <c r="X14" s="7"/>
      <c r="Y14" s="79"/>
      <c r="Z14" s="80">
        <f t="shared" si="7"/>
        <v>0</v>
      </c>
      <c r="AA14" s="7"/>
      <c r="AB14" s="82"/>
      <c r="AC14" s="81">
        <f t="shared" si="8"/>
        <v>0</v>
      </c>
      <c r="AD14" s="12"/>
      <c r="AE14" s="7"/>
      <c r="AF14" s="164">
        <f t="shared" si="9"/>
        <v>13</v>
      </c>
      <c r="AG14" s="164">
        <f t="shared" si="10"/>
        <v>0</v>
      </c>
      <c r="AH14" s="164">
        <f t="shared" si="11"/>
        <v>0</v>
      </c>
      <c r="AI14" s="84">
        <f t="shared" si="12"/>
        <v>0</v>
      </c>
      <c r="AJ14" s="84">
        <f t="shared" si="13"/>
        <v>0</v>
      </c>
      <c r="AK14" s="84">
        <f t="shared" si="14"/>
        <v>0</v>
      </c>
      <c r="AL14" s="84">
        <f t="shared" si="15"/>
        <v>0</v>
      </c>
      <c r="AM14" s="15">
        <f t="shared" si="16"/>
        <v>13</v>
      </c>
    </row>
    <row r="15" spans="1:39" s="14" customFormat="1" ht="11.25" customHeight="1">
      <c r="A15" s="74">
        <f t="shared" si="0"/>
        <v>12</v>
      </c>
      <c r="B15" s="75">
        <f t="shared" si="1"/>
        <v>11</v>
      </c>
      <c r="C15" s="76">
        <f>COUNT(G15,J15,P15,M15,V15,Y15,AB15)</f>
        <v>2</v>
      </c>
      <c r="D15" s="77" t="s">
        <v>779</v>
      </c>
      <c r="E15" s="160" t="s">
        <v>691</v>
      </c>
      <c r="F15" s="77" t="s">
        <v>31</v>
      </c>
      <c r="G15" s="79"/>
      <c r="H15" s="80">
        <f t="shared" si="2"/>
        <v>0</v>
      </c>
      <c r="I15" s="7"/>
      <c r="J15" s="79"/>
      <c r="K15" s="80">
        <f t="shared" si="3"/>
        <v>0</v>
      </c>
      <c r="L15" s="7"/>
      <c r="M15" s="79"/>
      <c r="N15" s="80">
        <f t="shared" si="4"/>
        <v>0</v>
      </c>
      <c r="O15" s="7"/>
      <c r="P15" s="79"/>
      <c r="Q15" s="80">
        <f t="shared" si="5"/>
        <v>0</v>
      </c>
      <c r="R15" s="80"/>
      <c r="S15" s="7"/>
      <c r="V15" s="79">
        <v>9</v>
      </c>
      <c r="W15" s="80">
        <f t="shared" si="6"/>
        <v>7</v>
      </c>
      <c r="X15" s="7" t="s">
        <v>780</v>
      </c>
      <c r="Y15" s="79">
        <v>14</v>
      </c>
      <c r="Z15" s="80">
        <f t="shared" si="7"/>
        <v>2</v>
      </c>
      <c r="AA15" s="7" t="s">
        <v>781</v>
      </c>
      <c r="AB15" s="82"/>
      <c r="AC15" s="81">
        <f t="shared" si="8"/>
        <v>0</v>
      </c>
      <c r="AD15" s="12"/>
      <c r="AE15" s="7"/>
      <c r="AF15" s="164">
        <f t="shared" si="9"/>
        <v>0</v>
      </c>
      <c r="AG15" s="164">
        <f t="shared" si="10"/>
        <v>0</v>
      </c>
      <c r="AH15" s="164">
        <f t="shared" si="11"/>
        <v>0</v>
      </c>
      <c r="AI15" s="84">
        <f t="shared" si="12"/>
        <v>0</v>
      </c>
      <c r="AJ15" s="84">
        <f t="shared" si="13"/>
        <v>7</v>
      </c>
      <c r="AK15" s="84">
        <f t="shared" si="14"/>
        <v>2</v>
      </c>
      <c r="AL15" s="84">
        <f t="shared" si="15"/>
        <v>0</v>
      </c>
      <c r="AM15" s="15">
        <f t="shared" si="16"/>
        <v>9</v>
      </c>
    </row>
    <row r="16" spans="1:39" s="14" customFormat="1" ht="11.25" customHeight="1">
      <c r="A16" s="74">
        <f t="shared" si="0"/>
        <v>12</v>
      </c>
      <c r="B16" s="75">
        <f t="shared" si="1"/>
        <v>11</v>
      </c>
      <c r="C16" s="76">
        <f>COUNT(G16,J16,P16,M16,V16,Y16,AB16,#REF!)</f>
        <v>1</v>
      </c>
      <c r="D16" s="77" t="s">
        <v>782</v>
      </c>
      <c r="E16" s="160">
        <v>99</v>
      </c>
      <c r="F16" s="77" t="s">
        <v>177</v>
      </c>
      <c r="G16" s="79">
        <v>6</v>
      </c>
      <c r="H16" s="80">
        <f t="shared" si="2"/>
        <v>10</v>
      </c>
      <c r="I16" s="7" t="s">
        <v>675</v>
      </c>
      <c r="J16" s="79"/>
      <c r="K16" s="80">
        <f t="shared" si="3"/>
        <v>0</v>
      </c>
      <c r="L16" s="7"/>
      <c r="M16" s="79"/>
      <c r="N16" s="80">
        <f t="shared" si="4"/>
        <v>0</v>
      </c>
      <c r="O16" s="7"/>
      <c r="P16" s="79"/>
      <c r="Q16" s="80">
        <f t="shared" si="5"/>
        <v>0</v>
      </c>
      <c r="R16" s="80"/>
      <c r="S16" s="7"/>
      <c r="V16" s="79"/>
      <c r="W16" s="80">
        <f t="shared" si="6"/>
        <v>0</v>
      </c>
      <c r="X16" s="7"/>
      <c r="Y16" s="79"/>
      <c r="Z16" s="80">
        <f t="shared" si="7"/>
        <v>0</v>
      </c>
      <c r="AA16" s="7"/>
      <c r="AB16" s="82"/>
      <c r="AC16" s="81">
        <f t="shared" si="8"/>
        <v>0</v>
      </c>
      <c r="AD16" s="12"/>
      <c r="AE16" s="7"/>
      <c r="AF16" s="164">
        <f t="shared" si="9"/>
        <v>10</v>
      </c>
      <c r="AG16" s="164">
        <f t="shared" si="10"/>
        <v>0</v>
      </c>
      <c r="AH16" s="164">
        <f t="shared" si="11"/>
        <v>0</v>
      </c>
      <c r="AI16" s="84">
        <f t="shared" si="12"/>
        <v>0</v>
      </c>
      <c r="AJ16" s="84">
        <f t="shared" si="13"/>
        <v>0</v>
      </c>
      <c r="AK16" s="84">
        <f t="shared" si="14"/>
        <v>0</v>
      </c>
      <c r="AL16" s="84">
        <f t="shared" si="15"/>
        <v>0</v>
      </c>
      <c r="AM16" s="15">
        <f t="shared" si="16"/>
        <v>10</v>
      </c>
    </row>
    <row r="17" spans="1:39" s="14" customFormat="1" ht="11.25" customHeight="1">
      <c r="A17" s="74">
        <f aca="true" t="shared" si="17" ref="A17:A65">RANK(B17,$B$4:$B$72)</f>
        <v>14</v>
      </c>
      <c r="B17" s="75">
        <f aca="true" t="shared" si="18" ref="B17:B60">VALUE(AM17)+C17</f>
        <v>10</v>
      </c>
      <c r="C17" s="76">
        <f aca="true" t="shared" si="19" ref="C17:C65">COUNT(G17,J17,P17,M17,V17,Y17,AB17)</f>
        <v>1</v>
      </c>
      <c r="D17" s="91" t="s">
        <v>783</v>
      </c>
      <c r="E17" s="170" t="s">
        <v>691</v>
      </c>
      <c r="F17" s="91" t="s">
        <v>363</v>
      </c>
      <c r="G17" s="79"/>
      <c r="H17" s="80">
        <f aca="true" t="shared" si="20" ref="H17:H60">IF(G17,16-G17,0)</f>
        <v>0</v>
      </c>
      <c r="I17" s="7"/>
      <c r="J17" s="79"/>
      <c r="K17" s="80">
        <f aca="true" t="shared" si="21" ref="K17:K60">IF(J17,16-J17,0)</f>
        <v>0</v>
      </c>
      <c r="L17" s="7"/>
      <c r="M17" s="79"/>
      <c r="N17" s="80">
        <f aca="true" t="shared" si="22" ref="N17:N60">IF(M17,16-M17,0)</f>
        <v>0</v>
      </c>
      <c r="O17" s="7"/>
      <c r="P17" s="79"/>
      <c r="Q17" s="80">
        <f aca="true" t="shared" si="23" ref="Q17:Q60">IF(P17,16-P17,0)</f>
        <v>0</v>
      </c>
      <c r="R17" s="80"/>
      <c r="S17" s="162"/>
      <c r="V17" s="79"/>
      <c r="W17" s="80">
        <f aca="true" t="shared" si="24" ref="W17:W60">IF(V17,16-V17,0)</f>
        <v>0</v>
      </c>
      <c r="X17" s="7"/>
      <c r="Y17" s="79">
        <v>7</v>
      </c>
      <c r="Z17" s="80">
        <f aca="true" t="shared" si="25" ref="Z17:Z60">IF(Y17,16-Y17,0)</f>
        <v>9</v>
      </c>
      <c r="AA17" s="7" t="s">
        <v>784</v>
      </c>
      <c r="AB17" s="82"/>
      <c r="AC17" s="81">
        <f aca="true" t="shared" si="26" ref="AC17:AC60">IF(AB17,16-AB17,0)</f>
        <v>0</v>
      </c>
      <c r="AD17" s="12"/>
      <c r="AE17" s="7"/>
      <c r="AF17" s="164">
        <f aca="true" t="shared" si="27" ref="AF17:AF60">VALUE(H17)</f>
        <v>0</v>
      </c>
      <c r="AG17" s="164">
        <f aca="true" t="shared" si="28" ref="AG17:AG60">VALUE(K17)</f>
        <v>0</v>
      </c>
      <c r="AH17" s="164">
        <f aca="true" t="shared" si="29" ref="AH17:AH60">VALUE(Q17)</f>
        <v>0</v>
      </c>
      <c r="AI17" s="84">
        <f aca="true" t="shared" si="30" ref="AI17:AI60">VALUE(N17)</f>
        <v>0</v>
      </c>
      <c r="AJ17" s="84">
        <f aca="true" t="shared" si="31" ref="AJ17:AJ60">VALUE(W17)</f>
        <v>0</v>
      </c>
      <c r="AK17" s="84">
        <f aca="true" t="shared" si="32" ref="AK17:AK60">VALUE(Z17)</f>
        <v>9</v>
      </c>
      <c r="AL17" s="84">
        <f aca="true" t="shared" si="33" ref="AL17:AL60">VALUE(AC17)</f>
        <v>0</v>
      </c>
      <c r="AM17" s="15">
        <f aca="true" t="shared" si="34" ref="AM17:AM61">LARGE(AF17:AL17,1)+LARGE(AF17:AL17,2)+LARGE(AF17:AL17,3)+LARGE(AF17:AL17,4)+LARGE(AF17:AL17,5)</f>
        <v>9</v>
      </c>
    </row>
    <row r="18" spans="1:39" s="14" customFormat="1" ht="11.25" customHeight="1">
      <c r="A18" s="74">
        <f t="shared" si="0"/>
        <v>14</v>
      </c>
      <c r="B18" s="75">
        <f t="shared" si="1"/>
        <v>10</v>
      </c>
      <c r="C18" s="76">
        <f>COUNT(G18,J18,P18,M18,V18,Y18,AB18)</f>
        <v>1</v>
      </c>
      <c r="D18" s="77" t="s">
        <v>785</v>
      </c>
      <c r="E18" s="160" t="s">
        <v>639</v>
      </c>
      <c r="F18" s="77" t="s">
        <v>31</v>
      </c>
      <c r="G18" s="79"/>
      <c r="H18" s="80">
        <f t="shared" si="2"/>
        <v>0</v>
      </c>
      <c r="I18" s="7"/>
      <c r="J18" s="79">
        <v>7</v>
      </c>
      <c r="K18" s="80">
        <f t="shared" si="3"/>
        <v>9</v>
      </c>
      <c r="L18" s="7" t="s">
        <v>786</v>
      </c>
      <c r="M18" s="79"/>
      <c r="N18" s="80">
        <f t="shared" si="4"/>
        <v>0</v>
      </c>
      <c r="O18" s="7"/>
      <c r="P18" s="79"/>
      <c r="Q18" s="80">
        <f t="shared" si="5"/>
        <v>0</v>
      </c>
      <c r="R18" s="80"/>
      <c r="S18" s="7"/>
      <c r="V18" s="79"/>
      <c r="W18" s="80">
        <f t="shared" si="6"/>
        <v>0</v>
      </c>
      <c r="X18" s="7"/>
      <c r="Y18" s="79"/>
      <c r="Z18" s="80">
        <f t="shared" si="7"/>
        <v>0</v>
      </c>
      <c r="AA18" s="7"/>
      <c r="AB18" s="82"/>
      <c r="AC18" s="81">
        <f t="shared" si="8"/>
        <v>0</v>
      </c>
      <c r="AD18" s="12"/>
      <c r="AE18" s="7"/>
      <c r="AF18" s="164">
        <f t="shared" si="9"/>
        <v>0</v>
      </c>
      <c r="AG18" s="164">
        <f t="shared" si="10"/>
        <v>9</v>
      </c>
      <c r="AH18" s="164">
        <f t="shared" si="11"/>
        <v>0</v>
      </c>
      <c r="AI18" s="84">
        <f t="shared" si="12"/>
        <v>0</v>
      </c>
      <c r="AJ18" s="84">
        <f t="shared" si="13"/>
        <v>0</v>
      </c>
      <c r="AK18" s="84">
        <f t="shared" si="14"/>
        <v>0</v>
      </c>
      <c r="AL18" s="84">
        <f t="shared" si="15"/>
        <v>0</v>
      </c>
      <c r="AM18" s="15">
        <f t="shared" si="16"/>
        <v>9</v>
      </c>
    </row>
    <row r="19" spans="1:39" s="14" customFormat="1" ht="11.25" customHeight="1">
      <c r="A19" s="74">
        <f t="shared" si="0"/>
        <v>14</v>
      </c>
      <c r="B19" s="75">
        <f t="shared" si="1"/>
        <v>10</v>
      </c>
      <c r="C19" s="76">
        <f>COUNT(G19,J19,P19,M19,V19,Y19,AB19)</f>
        <v>1</v>
      </c>
      <c r="D19" s="77" t="s">
        <v>787</v>
      </c>
      <c r="E19" s="160" t="s">
        <v>632</v>
      </c>
      <c r="F19" s="77" t="s">
        <v>422</v>
      </c>
      <c r="G19" s="79"/>
      <c r="H19" s="80">
        <f t="shared" si="2"/>
        <v>0</v>
      </c>
      <c r="I19" s="7"/>
      <c r="J19" s="79"/>
      <c r="K19" s="80">
        <f t="shared" si="3"/>
        <v>0</v>
      </c>
      <c r="L19" s="7"/>
      <c r="M19" s="79"/>
      <c r="N19" s="80">
        <f t="shared" si="4"/>
        <v>0</v>
      </c>
      <c r="O19" s="7"/>
      <c r="P19" s="79"/>
      <c r="Q19" s="80">
        <f t="shared" si="5"/>
        <v>0</v>
      </c>
      <c r="R19" s="80"/>
      <c r="S19" s="7"/>
      <c r="V19" s="79">
        <v>7</v>
      </c>
      <c r="W19" s="80">
        <f t="shared" si="6"/>
        <v>9</v>
      </c>
      <c r="X19" s="7" t="s">
        <v>653</v>
      </c>
      <c r="Y19" s="79"/>
      <c r="Z19" s="80">
        <f t="shared" si="7"/>
        <v>0</v>
      </c>
      <c r="AA19" s="7"/>
      <c r="AB19" s="82"/>
      <c r="AC19" s="81">
        <f t="shared" si="8"/>
        <v>0</v>
      </c>
      <c r="AD19" s="12"/>
      <c r="AE19" s="7"/>
      <c r="AF19" s="164">
        <f t="shared" si="9"/>
        <v>0</v>
      </c>
      <c r="AG19" s="164">
        <f t="shared" si="10"/>
        <v>0</v>
      </c>
      <c r="AH19" s="164">
        <f t="shared" si="11"/>
        <v>0</v>
      </c>
      <c r="AI19" s="84">
        <f t="shared" si="12"/>
        <v>0</v>
      </c>
      <c r="AJ19" s="84">
        <f t="shared" si="13"/>
        <v>9</v>
      </c>
      <c r="AK19" s="84">
        <f t="shared" si="14"/>
        <v>0</v>
      </c>
      <c r="AL19" s="84">
        <f t="shared" si="15"/>
        <v>0</v>
      </c>
      <c r="AM19" s="15">
        <f t="shared" si="16"/>
        <v>9</v>
      </c>
    </row>
    <row r="20" spans="1:39" s="14" customFormat="1" ht="11.25" customHeight="1">
      <c r="A20" s="74">
        <f t="shared" si="0"/>
        <v>14</v>
      </c>
      <c r="B20" s="75">
        <f t="shared" si="1"/>
        <v>10</v>
      </c>
      <c r="C20" s="76">
        <f>COUNT(G20,J20,P20,M20,V20,Y20,AB20,#REF!)</f>
        <v>1</v>
      </c>
      <c r="D20" s="77" t="s">
        <v>788</v>
      </c>
      <c r="E20" s="160" t="s">
        <v>632</v>
      </c>
      <c r="F20" s="77" t="s">
        <v>177</v>
      </c>
      <c r="G20" s="79">
        <v>7</v>
      </c>
      <c r="H20" s="80">
        <f t="shared" si="2"/>
        <v>9</v>
      </c>
      <c r="I20" s="7" t="s">
        <v>758</v>
      </c>
      <c r="J20" s="79"/>
      <c r="K20" s="80">
        <f t="shared" si="3"/>
        <v>0</v>
      </c>
      <c r="L20" s="7"/>
      <c r="M20" s="79"/>
      <c r="N20" s="80">
        <f t="shared" si="4"/>
        <v>0</v>
      </c>
      <c r="O20" s="7"/>
      <c r="P20" s="79"/>
      <c r="Q20" s="80">
        <f t="shared" si="5"/>
        <v>0</v>
      </c>
      <c r="R20" s="80"/>
      <c r="S20" s="7"/>
      <c r="V20" s="79"/>
      <c r="W20" s="80">
        <f t="shared" si="6"/>
        <v>0</v>
      </c>
      <c r="X20" s="7"/>
      <c r="Y20" s="79"/>
      <c r="Z20" s="80">
        <f t="shared" si="7"/>
        <v>0</v>
      </c>
      <c r="AA20" s="7"/>
      <c r="AB20" s="82"/>
      <c r="AC20" s="81">
        <f t="shared" si="8"/>
        <v>0</v>
      </c>
      <c r="AD20" s="12"/>
      <c r="AE20" s="7"/>
      <c r="AF20" s="164">
        <f t="shared" si="9"/>
        <v>9</v>
      </c>
      <c r="AG20" s="164">
        <f t="shared" si="10"/>
        <v>0</v>
      </c>
      <c r="AH20" s="164">
        <f t="shared" si="11"/>
        <v>0</v>
      </c>
      <c r="AI20" s="84">
        <f t="shared" si="12"/>
        <v>0</v>
      </c>
      <c r="AJ20" s="84">
        <f t="shared" si="13"/>
        <v>0</v>
      </c>
      <c r="AK20" s="84">
        <f t="shared" si="14"/>
        <v>0</v>
      </c>
      <c r="AL20" s="84">
        <f t="shared" si="15"/>
        <v>0</v>
      </c>
      <c r="AM20" s="15">
        <f t="shared" si="16"/>
        <v>9</v>
      </c>
    </row>
    <row r="21" spans="1:39" s="14" customFormat="1" ht="11.25" customHeight="1">
      <c r="A21" s="74">
        <f t="shared" si="17"/>
        <v>18</v>
      </c>
      <c r="B21" s="75">
        <f t="shared" si="18"/>
        <v>8</v>
      </c>
      <c r="C21" s="76">
        <f t="shared" si="19"/>
        <v>1</v>
      </c>
      <c r="D21" s="118" t="s">
        <v>789</v>
      </c>
      <c r="E21" s="160" t="s">
        <v>632</v>
      </c>
      <c r="F21" s="118" t="s">
        <v>422</v>
      </c>
      <c r="G21" s="79"/>
      <c r="H21" s="80">
        <f t="shared" si="20"/>
        <v>0</v>
      </c>
      <c r="I21" s="7"/>
      <c r="J21" s="79"/>
      <c r="K21" s="80">
        <f t="shared" si="21"/>
        <v>0</v>
      </c>
      <c r="L21" s="7"/>
      <c r="M21" s="79"/>
      <c r="N21" s="80">
        <f t="shared" si="22"/>
        <v>0</v>
      </c>
      <c r="O21" s="7"/>
      <c r="P21" s="79"/>
      <c r="Q21" s="80">
        <f t="shared" si="23"/>
        <v>0</v>
      </c>
      <c r="R21" s="80"/>
      <c r="S21" s="162"/>
      <c r="V21" s="79"/>
      <c r="W21" s="80">
        <f t="shared" si="24"/>
        <v>0</v>
      </c>
      <c r="X21" s="126"/>
      <c r="Y21" s="79">
        <v>9</v>
      </c>
      <c r="Z21" s="80">
        <f t="shared" si="25"/>
        <v>7</v>
      </c>
      <c r="AA21" s="7" t="s">
        <v>790</v>
      </c>
      <c r="AB21" s="82"/>
      <c r="AC21" s="81">
        <f t="shared" si="26"/>
        <v>0</v>
      </c>
      <c r="AD21" s="12"/>
      <c r="AE21" s="7"/>
      <c r="AF21" s="164">
        <f t="shared" si="27"/>
        <v>0</v>
      </c>
      <c r="AG21" s="164">
        <f t="shared" si="28"/>
        <v>0</v>
      </c>
      <c r="AH21" s="164">
        <f t="shared" si="29"/>
        <v>0</v>
      </c>
      <c r="AI21" s="84">
        <f t="shared" si="30"/>
        <v>0</v>
      </c>
      <c r="AJ21" s="84">
        <f t="shared" si="31"/>
        <v>0</v>
      </c>
      <c r="AK21" s="84">
        <f t="shared" si="32"/>
        <v>7</v>
      </c>
      <c r="AL21" s="84">
        <f t="shared" si="33"/>
        <v>0</v>
      </c>
      <c r="AM21" s="15">
        <f t="shared" si="34"/>
        <v>7</v>
      </c>
    </row>
    <row r="22" spans="1:39" s="14" customFormat="1" ht="11.25" customHeight="1">
      <c r="A22" s="74">
        <f t="shared" si="0"/>
        <v>18</v>
      </c>
      <c r="B22" s="75">
        <f t="shared" si="1"/>
        <v>8</v>
      </c>
      <c r="C22" s="76">
        <f>COUNT(G22,J22,P22,M22,V22,Y22,AB22,#REF!)</f>
        <v>1</v>
      </c>
      <c r="D22" s="77" t="s">
        <v>791</v>
      </c>
      <c r="E22" s="160" t="s">
        <v>632</v>
      </c>
      <c r="F22" s="77" t="s">
        <v>177</v>
      </c>
      <c r="G22" s="79">
        <v>9</v>
      </c>
      <c r="H22" s="80">
        <f t="shared" si="2"/>
        <v>7</v>
      </c>
      <c r="I22" s="7" t="s">
        <v>769</v>
      </c>
      <c r="J22" s="79"/>
      <c r="K22" s="80">
        <f t="shared" si="3"/>
        <v>0</v>
      </c>
      <c r="L22" s="7"/>
      <c r="M22" s="79"/>
      <c r="N22" s="80">
        <f t="shared" si="4"/>
        <v>0</v>
      </c>
      <c r="O22" s="7"/>
      <c r="P22" s="79"/>
      <c r="Q22" s="80">
        <f t="shared" si="5"/>
        <v>0</v>
      </c>
      <c r="R22" s="80"/>
      <c r="S22" s="7"/>
      <c r="V22" s="79"/>
      <c r="W22" s="80">
        <f t="shared" si="6"/>
        <v>0</v>
      </c>
      <c r="X22" s="7"/>
      <c r="Y22" s="79"/>
      <c r="Z22" s="80">
        <f t="shared" si="7"/>
        <v>0</v>
      </c>
      <c r="AA22" s="7"/>
      <c r="AB22" s="82"/>
      <c r="AC22" s="81">
        <f t="shared" si="8"/>
        <v>0</v>
      </c>
      <c r="AD22" s="12"/>
      <c r="AE22" s="7"/>
      <c r="AF22" s="164">
        <f t="shared" si="9"/>
        <v>7</v>
      </c>
      <c r="AG22" s="164">
        <f t="shared" si="10"/>
        <v>0</v>
      </c>
      <c r="AH22" s="164">
        <f t="shared" si="11"/>
        <v>0</v>
      </c>
      <c r="AI22" s="84">
        <f t="shared" si="12"/>
        <v>0</v>
      </c>
      <c r="AJ22" s="84">
        <f t="shared" si="13"/>
        <v>0</v>
      </c>
      <c r="AK22" s="84">
        <f t="shared" si="14"/>
        <v>0</v>
      </c>
      <c r="AL22" s="84">
        <f t="shared" si="15"/>
        <v>0</v>
      </c>
      <c r="AM22" s="15">
        <f t="shared" si="16"/>
        <v>7</v>
      </c>
    </row>
    <row r="23" spans="1:39" s="14" customFormat="1" ht="11.25" customHeight="1">
      <c r="A23" s="74">
        <f t="shared" si="17"/>
        <v>20</v>
      </c>
      <c r="B23" s="75">
        <f t="shared" si="18"/>
        <v>7</v>
      </c>
      <c r="C23" s="76">
        <f t="shared" si="19"/>
        <v>1</v>
      </c>
      <c r="D23" s="91" t="s">
        <v>792</v>
      </c>
      <c r="E23" s="170" t="s">
        <v>669</v>
      </c>
      <c r="F23" s="91" t="s">
        <v>363</v>
      </c>
      <c r="G23" s="79"/>
      <c r="H23" s="80">
        <f t="shared" si="20"/>
        <v>0</v>
      </c>
      <c r="I23" s="7"/>
      <c r="J23" s="79"/>
      <c r="K23" s="80">
        <f t="shared" si="21"/>
        <v>0</v>
      </c>
      <c r="L23" s="7"/>
      <c r="M23" s="79"/>
      <c r="N23" s="80">
        <f t="shared" si="22"/>
        <v>0</v>
      </c>
      <c r="O23" s="7"/>
      <c r="P23" s="79"/>
      <c r="Q23" s="80">
        <f t="shared" si="23"/>
        <v>0</v>
      </c>
      <c r="R23" s="80"/>
      <c r="S23" s="162"/>
      <c r="V23" s="79"/>
      <c r="W23" s="80">
        <f t="shared" si="24"/>
        <v>0</v>
      </c>
      <c r="X23" s="7"/>
      <c r="Y23" s="79">
        <v>10</v>
      </c>
      <c r="Z23" s="80">
        <f t="shared" si="25"/>
        <v>6</v>
      </c>
      <c r="AA23" s="7" t="s">
        <v>693</v>
      </c>
      <c r="AB23" s="82"/>
      <c r="AC23" s="81">
        <f t="shared" si="26"/>
        <v>0</v>
      </c>
      <c r="AD23" s="12"/>
      <c r="AE23" s="7"/>
      <c r="AF23" s="164">
        <f t="shared" si="27"/>
        <v>0</v>
      </c>
      <c r="AG23" s="164">
        <f t="shared" si="28"/>
        <v>0</v>
      </c>
      <c r="AH23" s="164">
        <f t="shared" si="29"/>
        <v>0</v>
      </c>
      <c r="AI23" s="84">
        <f t="shared" si="30"/>
        <v>0</v>
      </c>
      <c r="AJ23" s="84">
        <f t="shared" si="31"/>
        <v>0</v>
      </c>
      <c r="AK23" s="84">
        <f t="shared" si="32"/>
        <v>6</v>
      </c>
      <c r="AL23" s="84">
        <f t="shared" si="33"/>
        <v>0</v>
      </c>
      <c r="AM23" s="15">
        <f t="shared" si="34"/>
        <v>6</v>
      </c>
    </row>
    <row r="24" spans="1:39" s="14" customFormat="1" ht="11.25" customHeight="1">
      <c r="A24" s="74">
        <f t="shared" si="0"/>
        <v>20</v>
      </c>
      <c r="B24" s="75">
        <f t="shared" si="1"/>
        <v>7</v>
      </c>
      <c r="C24" s="76">
        <f>COUNT(G24,J24,P24,M24,V24,Y24,AB24)</f>
        <v>1</v>
      </c>
      <c r="D24" s="77" t="s">
        <v>793</v>
      </c>
      <c r="E24" s="160" t="s">
        <v>677</v>
      </c>
      <c r="F24" s="77" t="s">
        <v>357</v>
      </c>
      <c r="G24" s="79"/>
      <c r="H24" s="80">
        <f t="shared" si="2"/>
        <v>0</v>
      </c>
      <c r="I24" s="7"/>
      <c r="J24" s="79"/>
      <c r="K24" s="80">
        <f t="shared" si="3"/>
        <v>0</v>
      </c>
      <c r="L24" s="7"/>
      <c r="M24" s="79"/>
      <c r="N24" s="80">
        <f t="shared" si="4"/>
        <v>0</v>
      </c>
      <c r="O24" s="7"/>
      <c r="P24" s="79"/>
      <c r="Q24" s="80">
        <f t="shared" si="5"/>
        <v>0</v>
      </c>
      <c r="R24" s="80"/>
      <c r="S24" s="7"/>
      <c r="V24" s="79">
        <v>10</v>
      </c>
      <c r="W24" s="80">
        <f t="shared" si="6"/>
        <v>6</v>
      </c>
      <c r="X24" s="7" t="s">
        <v>794</v>
      </c>
      <c r="Y24" s="79"/>
      <c r="Z24" s="80">
        <f t="shared" si="7"/>
        <v>0</v>
      </c>
      <c r="AA24" s="7"/>
      <c r="AB24" s="82"/>
      <c r="AC24" s="81">
        <f t="shared" si="8"/>
        <v>0</v>
      </c>
      <c r="AD24" s="12"/>
      <c r="AE24" s="7"/>
      <c r="AF24" s="164">
        <f t="shared" si="9"/>
        <v>0</v>
      </c>
      <c r="AG24" s="164">
        <f t="shared" si="10"/>
        <v>0</v>
      </c>
      <c r="AH24" s="164">
        <f t="shared" si="11"/>
        <v>0</v>
      </c>
      <c r="AI24" s="84">
        <f t="shared" si="12"/>
        <v>0</v>
      </c>
      <c r="AJ24" s="84">
        <f t="shared" si="13"/>
        <v>6</v>
      </c>
      <c r="AK24" s="84">
        <f t="shared" si="14"/>
        <v>0</v>
      </c>
      <c r="AL24" s="84">
        <f t="shared" si="15"/>
        <v>0</v>
      </c>
      <c r="AM24" s="15">
        <f t="shared" si="16"/>
        <v>6</v>
      </c>
    </row>
    <row r="25" spans="1:39" s="14" customFormat="1" ht="11.25" customHeight="1">
      <c r="A25" s="74">
        <f t="shared" si="17"/>
        <v>22</v>
      </c>
      <c r="B25" s="75">
        <f t="shared" si="18"/>
        <v>6</v>
      </c>
      <c r="C25" s="76">
        <f t="shared" si="19"/>
        <v>1</v>
      </c>
      <c r="D25" s="118" t="s">
        <v>795</v>
      </c>
      <c r="E25" s="160" t="s">
        <v>669</v>
      </c>
      <c r="F25" s="118" t="s">
        <v>363</v>
      </c>
      <c r="G25" s="79"/>
      <c r="H25" s="80">
        <f t="shared" si="20"/>
        <v>0</v>
      </c>
      <c r="I25" s="7"/>
      <c r="J25" s="79"/>
      <c r="K25" s="80">
        <f t="shared" si="21"/>
        <v>0</v>
      </c>
      <c r="L25" s="7"/>
      <c r="M25" s="79"/>
      <c r="N25" s="80">
        <f t="shared" si="22"/>
        <v>0</v>
      </c>
      <c r="O25" s="7"/>
      <c r="P25" s="79"/>
      <c r="Q25" s="80">
        <f t="shared" si="23"/>
        <v>0</v>
      </c>
      <c r="R25" s="80"/>
      <c r="S25" s="162"/>
      <c r="V25" s="79"/>
      <c r="W25" s="80">
        <f t="shared" si="24"/>
        <v>0</v>
      </c>
      <c r="X25" s="7"/>
      <c r="Y25" s="79">
        <v>11</v>
      </c>
      <c r="Z25" s="80">
        <f t="shared" si="25"/>
        <v>5</v>
      </c>
      <c r="AA25" s="7" t="s">
        <v>726</v>
      </c>
      <c r="AB25" s="82"/>
      <c r="AC25" s="81">
        <f t="shared" si="26"/>
        <v>0</v>
      </c>
      <c r="AD25" s="12"/>
      <c r="AE25" s="7"/>
      <c r="AF25" s="164">
        <f t="shared" si="27"/>
        <v>0</v>
      </c>
      <c r="AG25" s="164">
        <f t="shared" si="28"/>
        <v>0</v>
      </c>
      <c r="AH25" s="164">
        <f t="shared" si="29"/>
        <v>0</v>
      </c>
      <c r="AI25" s="84">
        <f t="shared" si="30"/>
        <v>0</v>
      </c>
      <c r="AJ25" s="84">
        <f t="shared" si="31"/>
        <v>0</v>
      </c>
      <c r="AK25" s="84">
        <f t="shared" si="32"/>
        <v>5</v>
      </c>
      <c r="AL25" s="84">
        <f t="shared" si="33"/>
        <v>0</v>
      </c>
      <c r="AM25" s="15">
        <f t="shared" si="34"/>
        <v>5</v>
      </c>
    </row>
    <row r="26" spans="1:39" s="14" customFormat="1" ht="11.25" customHeight="1">
      <c r="A26" s="74">
        <f t="shared" si="0"/>
        <v>22</v>
      </c>
      <c r="B26" s="75">
        <f t="shared" si="1"/>
        <v>6</v>
      </c>
      <c r="C26" s="76">
        <f>COUNT(G26,J26,P26,M26,V26,Y26,AB26,#REF!)</f>
        <v>1</v>
      </c>
      <c r="D26" s="77" t="s">
        <v>796</v>
      </c>
      <c r="E26" s="160" t="s">
        <v>632</v>
      </c>
      <c r="F26" s="77" t="s">
        <v>177</v>
      </c>
      <c r="G26" s="79">
        <v>11</v>
      </c>
      <c r="H26" s="80">
        <f t="shared" si="2"/>
        <v>5</v>
      </c>
      <c r="I26" s="7" t="s">
        <v>765</v>
      </c>
      <c r="J26" s="79"/>
      <c r="K26" s="80">
        <f t="shared" si="3"/>
        <v>0</v>
      </c>
      <c r="L26" s="7"/>
      <c r="M26" s="79"/>
      <c r="N26" s="80">
        <f t="shared" si="4"/>
        <v>0</v>
      </c>
      <c r="O26" s="7"/>
      <c r="P26" s="79"/>
      <c r="Q26" s="80">
        <f t="shared" si="5"/>
        <v>0</v>
      </c>
      <c r="R26" s="80"/>
      <c r="S26" s="7"/>
      <c r="V26" s="79"/>
      <c r="W26" s="80">
        <f t="shared" si="6"/>
        <v>0</v>
      </c>
      <c r="X26" s="7"/>
      <c r="Y26" s="79"/>
      <c r="Z26" s="80">
        <f t="shared" si="7"/>
        <v>0</v>
      </c>
      <c r="AA26" s="7"/>
      <c r="AB26" s="82"/>
      <c r="AC26" s="81">
        <f t="shared" si="8"/>
        <v>0</v>
      </c>
      <c r="AD26" s="12"/>
      <c r="AE26" s="7"/>
      <c r="AF26" s="164">
        <f t="shared" si="9"/>
        <v>5</v>
      </c>
      <c r="AG26" s="164">
        <f t="shared" si="10"/>
        <v>0</v>
      </c>
      <c r="AH26" s="164">
        <f t="shared" si="11"/>
        <v>0</v>
      </c>
      <c r="AI26" s="84">
        <f t="shared" si="12"/>
        <v>0</v>
      </c>
      <c r="AJ26" s="84">
        <f t="shared" si="13"/>
        <v>0</v>
      </c>
      <c r="AK26" s="84">
        <f t="shared" si="14"/>
        <v>0</v>
      </c>
      <c r="AL26" s="84">
        <f t="shared" si="15"/>
        <v>0</v>
      </c>
      <c r="AM26" s="15">
        <f t="shared" si="16"/>
        <v>5</v>
      </c>
    </row>
    <row r="27" spans="1:39" s="14" customFormat="1" ht="11.25" customHeight="1">
      <c r="A27" s="74">
        <f t="shared" si="0"/>
        <v>22</v>
      </c>
      <c r="B27" s="75">
        <f t="shared" si="1"/>
        <v>6</v>
      </c>
      <c r="C27" s="76">
        <f>COUNT(G27,J27,P27,M27,V27,Y27,AB27)</f>
        <v>1</v>
      </c>
      <c r="D27" s="77" t="s">
        <v>797</v>
      </c>
      <c r="E27" s="160" t="s">
        <v>697</v>
      </c>
      <c r="F27" s="77" t="s">
        <v>422</v>
      </c>
      <c r="G27" s="79"/>
      <c r="H27" s="80">
        <f t="shared" si="2"/>
        <v>0</v>
      </c>
      <c r="I27" s="7"/>
      <c r="J27" s="79"/>
      <c r="K27" s="80">
        <f t="shared" si="3"/>
        <v>0</v>
      </c>
      <c r="L27" s="7"/>
      <c r="M27" s="79"/>
      <c r="N27" s="80">
        <f t="shared" si="4"/>
        <v>0</v>
      </c>
      <c r="O27" s="7"/>
      <c r="P27" s="79"/>
      <c r="Q27" s="80">
        <f t="shared" si="5"/>
        <v>0</v>
      </c>
      <c r="R27" s="80"/>
      <c r="S27" s="7"/>
      <c r="V27" s="79">
        <v>11</v>
      </c>
      <c r="W27" s="80">
        <f t="shared" si="6"/>
        <v>5</v>
      </c>
      <c r="X27" s="7" t="s">
        <v>794</v>
      </c>
      <c r="Y27" s="79"/>
      <c r="Z27" s="80">
        <f t="shared" si="7"/>
        <v>0</v>
      </c>
      <c r="AA27" s="7"/>
      <c r="AB27" s="82"/>
      <c r="AC27" s="81">
        <f t="shared" si="8"/>
        <v>0</v>
      </c>
      <c r="AD27" s="12"/>
      <c r="AE27" s="7"/>
      <c r="AF27" s="164">
        <f t="shared" si="9"/>
        <v>0</v>
      </c>
      <c r="AG27" s="164">
        <f t="shared" si="10"/>
        <v>0</v>
      </c>
      <c r="AH27" s="164">
        <f t="shared" si="11"/>
        <v>0</v>
      </c>
      <c r="AI27" s="84">
        <f t="shared" si="12"/>
        <v>0</v>
      </c>
      <c r="AJ27" s="84">
        <f t="shared" si="13"/>
        <v>5</v>
      </c>
      <c r="AK27" s="84">
        <f t="shared" si="14"/>
        <v>0</v>
      </c>
      <c r="AL27" s="84">
        <f t="shared" si="15"/>
        <v>0</v>
      </c>
      <c r="AM27" s="15">
        <f t="shared" si="16"/>
        <v>5</v>
      </c>
    </row>
    <row r="28" spans="1:39" s="14" customFormat="1" ht="11.25" customHeight="1">
      <c r="A28" s="74">
        <f t="shared" si="0"/>
        <v>25</v>
      </c>
      <c r="B28" s="75">
        <f t="shared" si="1"/>
        <v>5</v>
      </c>
      <c r="C28" s="76">
        <f>COUNT(G28,J28,P28,M28,V28,Y28,AB28)</f>
        <v>1</v>
      </c>
      <c r="D28" s="77" t="s">
        <v>798</v>
      </c>
      <c r="E28" s="160" t="s">
        <v>691</v>
      </c>
      <c r="F28" s="77" t="s">
        <v>357</v>
      </c>
      <c r="G28" s="79"/>
      <c r="H28" s="80">
        <f t="shared" si="2"/>
        <v>0</v>
      </c>
      <c r="I28" s="7"/>
      <c r="J28" s="79"/>
      <c r="K28" s="80">
        <f t="shared" si="3"/>
        <v>0</v>
      </c>
      <c r="L28" s="7"/>
      <c r="M28" s="79"/>
      <c r="N28" s="80">
        <f t="shared" si="4"/>
        <v>0</v>
      </c>
      <c r="O28" s="7"/>
      <c r="P28" s="79"/>
      <c r="Q28" s="80">
        <f t="shared" si="5"/>
        <v>0</v>
      </c>
      <c r="R28" s="80"/>
      <c r="S28" s="7"/>
      <c r="V28" s="79">
        <v>12</v>
      </c>
      <c r="W28" s="80">
        <f t="shared" si="6"/>
        <v>4</v>
      </c>
      <c r="X28" s="7" t="s">
        <v>799</v>
      </c>
      <c r="Y28" s="79"/>
      <c r="Z28" s="80">
        <f t="shared" si="7"/>
        <v>0</v>
      </c>
      <c r="AA28" s="7"/>
      <c r="AB28" s="82"/>
      <c r="AC28" s="81">
        <f t="shared" si="8"/>
        <v>0</v>
      </c>
      <c r="AD28" s="12"/>
      <c r="AE28" s="7"/>
      <c r="AF28" s="164">
        <f t="shared" si="9"/>
        <v>0</v>
      </c>
      <c r="AG28" s="164">
        <f t="shared" si="10"/>
        <v>0</v>
      </c>
      <c r="AH28" s="164">
        <f t="shared" si="11"/>
        <v>0</v>
      </c>
      <c r="AI28" s="84">
        <f t="shared" si="12"/>
        <v>0</v>
      </c>
      <c r="AJ28" s="84">
        <f t="shared" si="13"/>
        <v>4</v>
      </c>
      <c r="AK28" s="84">
        <f t="shared" si="14"/>
        <v>0</v>
      </c>
      <c r="AL28" s="84">
        <f t="shared" si="15"/>
        <v>0</v>
      </c>
      <c r="AM28" s="15">
        <f t="shared" si="16"/>
        <v>4</v>
      </c>
    </row>
    <row r="29" spans="1:39" s="14" customFormat="1" ht="11.25" customHeight="1">
      <c r="A29" s="74">
        <f t="shared" si="0"/>
        <v>25</v>
      </c>
      <c r="B29" s="75">
        <f t="shared" si="1"/>
        <v>5</v>
      </c>
      <c r="C29" s="76">
        <f>COUNT(G29,J29,P29,M29,V29,Y29,AB29,#REF!)</f>
        <v>1</v>
      </c>
      <c r="D29" s="77" t="s">
        <v>800</v>
      </c>
      <c r="E29" s="160" t="s">
        <v>625</v>
      </c>
      <c r="F29" s="77" t="s">
        <v>177</v>
      </c>
      <c r="G29" s="79">
        <v>12</v>
      </c>
      <c r="H29" s="80">
        <f t="shared" si="2"/>
        <v>4</v>
      </c>
      <c r="I29" s="7" t="s">
        <v>723</v>
      </c>
      <c r="J29" s="79"/>
      <c r="K29" s="80">
        <f t="shared" si="3"/>
        <v>0</v>
      </c>
      <c r="L29" s="7"/>
      <c r="M29" s="79"/>
      <c r="N29" s="80">
        <f t="shared" si="4"/>
        <v>0</v>
      </c>
      <c r="O29" s="7"/>
      <c r="P29" s="79"/>
      <c r="Q29" s="80">
        <f t="shared" si="5"/>
        <v>0</v>
      </c>
      <c r="R29" s="80"/>
      <c r="S29" s="7"/>
      <c r="V29" s="79"/>
      <c r="W29" s="80">
        <f t="shared" si="6"/>
        <v>0</v>
      </c>
      <c r="X29" s="7"/>
      <c r="Y29" s="79"/>
      <c r="Z29" s="80">
        <f t="shared" si="7"/>
        <v>0</v>
      </c>
      <c r="AA29" s="7"/>
      <c r="AB29" s="82"/>
      <c r="AC29" s="81">
        <f t="shared" si="8"/>
        <v>0</v>
      </c>
      <c r="AD29" s="12"/>
      <c r="AE29" s="7"/>
      <c r="AF29" s="164">
        <f t="shared" si="9"/>
        <v>4</v>
      </c>
      <c r="AG29" s="164">
        <f t="shared" si="10"/>
        <v>0</v>
      </c>
      <c r="AH29" s="164">
        <f t="shared" si="11"/>
        <v>0</v>
      </c>
      <c r="AI29" s="84">
        <f t="shared" si="12"/>
        <v>0</v>
      </c>
      <c r="AJ29" s="84">
        <f t="shared" si="13"/>
        <v>0</v>
      </c>
      <c r="AK29" s="84">
        <f t="shared" si="14"/>
        <v>0</v>
      </c>
      <c r="AL29" s="84">
        <f t="shared" si="15"/>
        <v>0</v>
      </c>
      <c r="AM29" s="15">
        <f t="shared" si="34"/>
        <v>4</v>
      </c>
    </row>
    <row r="30" spans="1:39" s="14" customFormat="1" ht="11.25" customHeight="1">
      <c r="A30" s="74">
        <f t="shared" si="17"/>
        <v>27</v>
      </c>
      <c r="B30" s="75">
        <f t="shared" si="18"/>
        <v>4</v>
      </c>
      <c r="C30" s="76">
        <f t="shared" si="19"/>
        <v>1</v>
      </c>
      <c r="D30" s="91" t="s">
        <v>801</v>
      </c>
      <c r="E30" s="160" t="s">
        <v>697</v>
      </c>
      <c r="F30" s="91" t="s">
        <v>422</v>
      </c>
      <c r="G30" s="79"/>
      <c r="H30" s="80">
        <f t="shared" si="20"/>
        <v>0</v>
      </c>
      <c r="I30" s="7"/>
      <c r="J30" s="79"/>
      <c r="K30" s="80">
        <f t="shared" si="21"/>
        <v>0</v>
      </c>
      <c r="L30" s="7"/>
      <c r="M30" s="79"/>
      <c r="N30" s="80">
        <f t="shared" si="22"/>
        <v>0</v>
      </c>
      <c r="O30" s="7"/>
      <c r="P30" s="79"/>
      <c r="Q30" s="80">
        <f t="shared" si="23"/>
        <v>0</v>
      </c>
      <c r="R30" s="80"/>
      <c r="S30" s="162"/>
      <c r="V30" s="79"/>
      <c r="W30" s="80">
        <f t="shared" si="24"/>
        <v>0</v>
      </c>
      <c r="X30" s="7"/>
      <c r="Y30" s="79">
        <v>13</v>
      </c>
      <c r="Z30" s="80">
        <f t="shared" si="25"/>
        <v>3</v>
      </c>
      <c r="AA30" s="7" t="s">
        <v>733</v>
      </c>
      <c r="AB30" s="82"/>
      <c r="AC30" s="81">
        <f t="shared" si="26"/>
        <v>0</v>
      </c>
      <c r="AD30" s="12"/>
      <c r="AE30" s="7"/>
      <c r="AF30" s="164">
        <f t="shared" si="27"/>
        <v>0</v>
      </c>
      <c r="AG30" s="164">
        <f t="shared" si="28"/>
        <v>0</v>
      </c>
      <c r="AH30" s="164">
        <f t="shared" si="29"/>
        <v>0</v>
      </c>
      <c r="AI30" s="84">
        <f t="shared" si="30"/>
        <v>0</v>
      </c>
      <c r="AJ30" s="84">
        <f t="shared" si="31"/>
        <v>0</v>
      </c>
      <c r="AK30" s="84">
        <f t="shared" si="32"/>
        <v>3</v>
      </c>
      <c r="AL30" s="84">
        <f t="shared" si="33"/>
        <v>0</v>
      </c>
      <c r="AM30" s="15">
        <f t="shared" si="34"/>
        <v>3</v>
      </c>
    </row>
    <row r="31" spans="1:39" s="14" customFormat="1" ht="11.25" customHeight="1">
      <c r="A31" s="74">
        <f t="shared" si="0"/>
        <v>27</v>
      </c>
      <c r="B31" s="75">
        <f t="shared" si="1"/>
        <v>4</v>
      </c>
      <c r="C31" s="76">
        <f>COUNT(G31,J31,P31,M31,V31,Y31,AB31,#REF!)</f>
        <v>1</v>
      </c>
      <c r="D31" s="77" t="s">
        <v>802</v>
      </c>
      <c r="E31" s="160" t="s">
        <v>691</v>
      </c>
      <c r="F31" s="77" t="s">
        <v>177</v>
      </c>
      <c r="G31" s="79">
        <v>13</v>
      </c>
      <c r="H31" s="80">
        <f t="shared" si="2"/>
        <v>3</v>
      </c>
      <c r="I31" s="7" t="s">
        <v>803</v>
      </c>
      <c r="J31" s="79"/>
      <c r="K31" s="80">
        <f t="shared" si="3"/>
        <v>0</v>
      </c>
      <c r="L31" s="7"/>
      <c r="M31" s="79"/>
      <c r="N31" s="80">
        <f t="shared" si="4"/>
        <v>0</v>
      </c>
      <c r="O31" s="7"/>
      <c r="P31" s="79"/>
      <c r="Q31" s="80">
        <f t="shared" si="5"/>
        <v>0</v>
      </c>
      <c r="R31" s="80"/>
      <c r="S31" s="7"/>
      <c r="V31" s="79"/>
      <c r="W31" s="80">
        <f t="shared" si="6"/>
        <v>0</v>
      </c>
      <c r="X31" s="7"/>
      <c r="Y31" s="79"/>
      <c r="Z31" s="80">
        <f t="shared" si="7"/>
        <v>0</v>
      </c>
      <c r="AA31" s="7"/>
      <c r="AB31" s="82"/>
      <c r="AC31" s="81">
        <f t="shared" si="8"/>
        <v>0</v>
      </c>
      <c r="AD31" s="12"/>
      <c r="AE31" s="7"/>
      <c r="AF31" s="164">
        <f t="shared" si="9"/>
        <v>3</v>
      </c>
      <c r="AG31" s="164">
        <f t="shared" si="10"/>
        <v>0</v>
      </c>
      <c r="AH31" s="164">
        <f t="shared" si="11"/>
        <v>0</v>
      </c>
      <c r="AI31" s="84">
        <f t="shared" si="12"/>
        <v>0</v>
      </c>
      <c r="AJ31" s="84">
        <f t="shared" si="13"/>
        <v>0</v>
      </c>
      <c r="AK31" s="84">
        <f t="shared" si="14"/>
        <v>0</v>
      </c>
      <c r="AL31" s="84">
        <f t="shared" si="15"/>
        <v>0</v>
      </c>
      <c r="AM31" s="15">
        <f t="shared" si="34"/>
        <v>3</v>
      </c>
    </row>
    <row r="32" spans="1:39" s="14" customFormat="1" ht="11.25" customHeight="1">
      <c r="A32" s="74">
        <f t="shared" si="0"/>
        <v>29</v>
      </c>
      <c r="B32" s="75">
        <f t="shared" si="1"/>
        <v>3</v>
      </c>
      <c r="C32" s="76">
        <f>COUNT(G32,J32,P32,M32,V32,Y32,AB32)</f>
        <v>1</v>
      </c>
      <c r="D32" s="77" t="s">
        <v>804</v>
      </c>
      <c r="E32" s="160" t="s">
        <v>669</v>
      </c>
      <c r="F32" s="77" t="s">
        <v>31</v>
      </c>
      <c r="G32" s="79"/>
      <c r="H32" s="80">
        <f t="shared" si="2"/>
        <v>0</v>
      </c>
      <c r="I32" s="7"/>
      <c r="J32" s="79"/>
      <c r="K32" s="80">
        <f t="shared" si="3"/>
        <v>0</v>
      </c>
      <c r="L32" s="7"/>
      <c r="M32" s="79"/>
      <c r="N32" s="80">
        <f t="shared" si="4"/>
        <v>0</v>
      </c>
      <c r="O32" s="7"/>
      <c r="P32" s="79"/>
      <c r="Q32" s="80">
        <f t="shared" si="5"/>
        <v>0</v>
      </c>
      <c r="R32" s="80"/>
      <c r="S32" s="7"/>
      <c r="V32" s="79">
        <v>14</v>
      </c>
      <c r="W32" s="80">
        <f t="shared" si="6"/>
        <v>2</v>
      </c>
      <c r="X32" s="7" t="s">
        <v>805</v>
      </c>
      <c r="Y32" s="79"/>
      <c r="Z32" s="80">
        <f t="shared" si="7"/>
        <v>0</v>
      </c>
      <c r="AA32" s="7"/>
      <c r="AB32" s="82"/>
      <c r="AC32" s="81">
        <f t="shared" si="8"/>
        <v>0</v>
      </c>
      <c r="AD32" s="12"/>
      <c r="AE32" s="7"/>
      <c r="AF32" s="164">
        <f t="shared" si="9"/>
        <v>0</v>
      </c>
      <c r="AG32" s="164">
        <f t="shared" si="10"/>
        <v>0</v>
      </c>
      <c r="AH32" s="164">
        <f t="shared" si="11"/>
        <v>0</v>
      </c>
      <c r="AI32" s="84">
        <f t="shared" si="12"/>
        <v>0</v>
      </c>
      <c r="AJ32" s="84">
        <f t="shared" si="13"/>
        <v>2</v>
      </c>
      <c r="AK32" s="84">
        <f t="shared" si="14"/>
        <v>0</v>
      </c>
      <c r="AL32" s="84">
        <f t="shared" si="15"/>
        <v>0</v>
      </c>
      <c r="AM32" s="15">
        <f t="shared" si="34"/>
        <v>2</v>
      </c>
    </row>
    <row r="33" spans="1:39" s="14" customFormat="1" ht="11.25" customHeight="1">
      <c r="A33" s="74">
        <f t="shared" si="0"/>
        <v>29</v>
      </c>
      <c r="B33" s="75">
        <f t="shared" si="1"/>
        <v>3</v>
      </c>
      <c r="C33" s="76">
        <f>COUNT(G33,J33,P33,M33,V33,Y33,AB33,#REF!)</f>
        <v>1</v>
      </c>
      <c r="D33" s="77" t="s">
        <v>806</v>
      </c>
      <c r="E33" s="160" t="s">
        <v>691</v>
      </c>
      <c r="F33" s="77" t="s">
        <v>177</v>
      </c>
      <c r="G33" s="79">
        <v>14</v>
      </c>
      <c r="H33" s="80">
        <f t="shared" si="2"/>
        <v>2</v>
      </c>
      <c r="I33" s="7" t="s">
        <v>807</v>
      </c>
      <c r="J33" s="79"/>
      <c r="K33" s="80">
        <f t="shared" si="3"/>
        <v>0</v>
      </c>
      <c r="L33" s="7"/>
      <c r="M33" s="79"/>
      <c r="N33" s="80">
        <f t="shared" si="4"/>
        <v>0</v>
      </c>
      <c r="O33" s="7"/>
      <c r="P33" s="79"/>
      <c r="Q33" s="80">
        <f t="shared" si="5"/>
        <v>0</v>
      </c>
      <c r="R33" s="80"/>
      <c r="S33" s="7"/>
      <c r="V33" s="79"/>
      <c r="W33" s="80">
        <f t="shared" si="6"/>
        <v>0</v>
      </c>
      <c r="X33" s="7"/>
      <c r="Y33" s="79"/>
      <c r="Z33" s="80">
        <f t="shared" si="7"/>
        <v>0</v>
      </c>
      <c r="AA33" s="7"/>
      <c r="AB33" s="82"/>
      <c r="AC33" s="81">
        <f t="shared" si="8"/>
        <v>0</v>
      </c>
      <c r="AD33" s="12"/>
      <c r="AE33" s="7"/>
      <c r="AF33" s="164">
        <f t="shared" si="9"/>
        <v>2</v>
      </c>
      <c r="AG33" s="164">
        <f t="shared" si="10"/>
        <v>0</v>
      </c>
      <c r="AH33" s="164">
        <f t="shared" si="11"/>
        <v>0</v>
      </c>
      <c r="AI33" s="84">
        <f t="shared" si="12"/>
        <v>0</v>
      </c>
      <c r="AJ33" s="84">
        <f t="shared" si="13"/>
        <v>0</v>
      </c>
      <c r="AK33" s="84">
        <f t="shared" si="14"/>
        <v>0</v>
      </c>
      <c r="AL33" s="84">
        <f t="shared" si="15"/>
        <v>0</v>
      </c>
      <c r="AM33" s="15">
        <f t="shared" si="34"/>
        <v>2</v>
      </c>
    </row>
    <row r="34" spans="1:39" s="14" customFormat="1" ht="11.25" customHeight="1">
      <c r="A34" s="74">
        <f t="shared" si="17"/>
        <v>31</v>
      </c>
      <c r="B34" s="75">
        <f t="shared" si="18"/>
        <v>2</v>
      </c>
      <c r="C34" s="76">
        <f t="shared" si="19"/>
        <v>1</v>
      </c>
      <c r="D34" s="91" t="s">
        <v>808</v>
      </c>
      <c r="E34" s="170" t="s">
        <v>697</v>
      </c>
      <c r="F34" s="91" t="s">
        <v>363</v>
      </c>
      <c r="G34" s="79"/>
      <c r="H34" s="80">
        <f t="shared" si="20"/>
        <v>0</v>
      </c>
      <c r="I34" s="7"/>
      <c r="J34" s="79"/>
      <c r="K34" s="80">
        <f t="shared" si="21"/>
        <v>0</v>
      </c>
      <c r="L34" s="7"/>
      <c r="M34" s="79"/>
      <c r="N34" s="80">
        <f t="shared" si="22"/>
        <v>0</v>
      </c>
      <c r="O34" s="7"/>
      <c r="P34" s="79"/>
      <c r="Q34" s="80">
        <f t="shared" si="23"/>
        <v>0</v>
      </c>
      <c r="R34" s="80"/>
      <c r="S34" s="162"/>
      <c r="V34" s="79"/>
      <c r="W34" s="80">
        <f t="shared" si="24"/>
        <v>0</v>
      </c>
      <c r="X34" s="7"/>
      <c r="Y34" s="79">
        <v>15</v>
      </c>
      <c r="Z34" s="80">
        <f t="shared" si="25"/>
        <v>1</v>
      </c>
      <c r="AA34" s="7" t="s">
        <v>781</v>
      </c>
      <c r="AB34" s="82"/>
      <c r="AC34" s="81">
        <f t="shared" si="26"/>
        <v>0</v>
      </c>
      <c r="AD34" s="12"/>
      <c r="AE34" s="7"/>
      <c r="AF34" s="164">
        <f t="shared" si="27"/>
        <v>0</v>
      </c>
      <c r="AG34" s="164">
        <f t="shared" si="28"/>
        <v>0</v>
      </c>
      <c r="AH34" s="164">
        <f t="shared" si="29"/>
        <v>0</v>
      </c>
      <c r="AI34" s="84">
        <f t="shared" si="30"/>
        <v>0</v>
      </c>
      <c r="AJ34" s="84">
        <f t="shared" si="31"/>
        <v>0</v>
      </c>
      <c r="AK34" s="84">
        <f t="shared" si="32"/>
        <v>1</v>
      </c>
      <c r="AL34" s="84">
        <f t="shared" si="33"/>
        <v>0</v>
      </c>
      <c r="AM34" s="15">
        <f t="shared" si="34"/>
        <v>1</v>
      </c>
    </row>
    <row r="35" spans="1:39" s="14" customFormat="1" ht="11.25" customHeight="1">
      <c r="A35" s="74">
        <f t="shared" si="0"/>
        <v>31</v>
      </c>
      <c r="B35" s="75">
        <f t="shared" si="1"/>
        <v>2</v>
      </c>
      <c r="C35" s="76">
        <f>COUNT(G35,J35,P35,M35,V35,Y35,AB35)</f>
        <v>1</v>
      </c>
      <c r="D35" s="77" t="s">
        <v>809</v>
      </c>
      <c r="E35" s="160" t="s">
        <v>669</v>
      </c>
      <c r="F35" s="77" t="s">
        <v>31</v>
      </c>
      <c r="G35" s="79"/>
      <c r="H35" s="80">
        <f t="shared" si="2"/>
        <v>0</v>
      </c>
      <c r="I35" s="7"/>
      <c r="J35" s="79"/>
      <c r="K35" s="80">
        <f t="shared" si="3"/>
        <v>0</v>
      </c>
      <c r="L35" s="7"/>
      <c r="M35" s="79"/>
      <c r="N35" s="80">
        <f t="shared" si="4"/>
        <v>0</v>
      </c>
      <c r="O35" s="7"/>
      <c r="P35" s="79"/>
      <c r="Q35" s="80">
        <f t="shared" si="5"/>
        <v>0</v>
      </c>
      <c r="R35" s="80"/>
      <c r="S35" s="7"/>
      <c r="V35" s="79">
        <v>15</v>
      </c>
      <c r="W35" s="80">
        <f t="shared" si="6"/>
        <v>1</v>
      </c>
      <c r="X35" s="7" t="s">
        <v>810</v>
      </c>
      <c r="Y35" s="79"/>
      <c r="Z35" s="80">
        <f t="shared" si="7"/>
        <v>0</v>
      </c>
      <c r="AA35" s="7"/>
      <c r="AB35" s="82"/>
      <c r="AC35" s="81">
        <f t="shared" si="8"/>
        <v>0</v>
      </c>
      <c r="AD35" s="12"/>
      <c r="AE35" s="7"/>
      <c r="AF35" s="164">
        <f t="shared" si="9"/>
        <v>0</v>
      </c>
      <c r="AG35" s="164">
        <f t="shared" si="10"/>
        <v>0</v>
      </c>
      <c r="AH35" s="164">
        <f t="shared" si="11"/>
        <v>0</v>
      </c>
      <c r="AI35" s="84">
        <f t="shared" si="12"/>
        <v>0</v>
      </c>
      <c r="AJ35" s="84">
        <f t="shared" si="13"/>
        <v>1</v>
      </c>
      <c r="AK35" s="84">
        <f t="shared" si="14"/>
        <v>0</v>
      </c>
      <c r="AL35" s="84">
        <f t="shared" si="15"/>
        <v>0</v>
      </c>
      <c r="AM35" s="15">
        <f t="shared" si="34"/>
        <v>1</v>
      </c>
    </row>
    <row r="36" spans="1:39" s="14" customFormat="1" ht="11.25" customHeight="1">
      <c r="A36" s="74">
        <f t="shared" si="0"/>
        <v>31</v>
      </c>
      <c r="B36" s="75">
        <f t="shared" si="1"/>
        <v>2</v>
      </c>
      <c r="C36" s="76">
        <f>COUNT(G36,J36,P36,M36,V36,Y36,AB36,#REF!)</f>
        <v>1</v>
      </c>
      <c r="D36" s="77" t="s">
        <v>811</v>
      </c>
      <c r="E36" s="160" t="s">
        <v>639</v>
      </c>
      <c r="F36" s="77" t="s">
        <v>177</v>
      </c>
      <c r="G36" s="79">
        <v>15</v>
      </c>
      <c r="H36" s="80">
        <f t="shared" si="2"/>
        <v>1</v>
      </c>
      <c r="I36" s="7" t="s">
        <v>812</v>
      </c>
      <c r="J36" s="79"/>
      <c r="K36" s="80">
        <f t="shared" si="3"/>
        <v>0</v>
      </c>
      <c r="L36" s="7"/>
      <c r="M36" s="79"/>
      <c r="N36" s="80">
        <f t="shared" si="4"/>
        <v>0</v>
      </c>
      <c r="O36" s="7"/>
      <c r="P36" s="79"/>
      <c r="Q36" s="80">
        <f t="shared" si="5"/>
        <v>0</v>
      </c>
      <c r="R36" s="80"/>
      <c r="S36" s="7"/>
      <c r="V36" s="79"/>
      <c r="W36" s="80">
        <f t="shared" si="6"/>
        <v>0</v>
      </c>
      <c r="X36" s="7"/>
      <c r="Y36" s="79"/>
      <c r="Z36" s="80">
        <f t="shared" si="25"/>
        <v>0</v>
      </c>
      <c r="AA36" s="7"/>
      <c r="AB36" s="82"/>
      <c r="AC36" s="81">
        <f t="shared" si="26"/>
        <v>0</v>
      </c>
      <c r="AD36" s="12"/>
      <c r="AE36" s="7"/>
      <c r="AF36" s="164">
        <f t="shared" si="27"/>
        <v>1</v>
      </c>
      <c r="AG36" s="164">
        <f t="shared" si="28"/>
        <v>0</v>
      </c>
      <c r="AH36" s="164">
        <f t="shared" si="29"/>
        <v>0</v>
      </c>
      <c r="AI36" s="84">
        <f t="shared" si="30"/>
        <v>0</v>
      </c>
      <c r="AJ36" s="84">
        <f t="shared" si="31"/>
        <v>0</v>
      </c>
      <c r="AK36" s="84">
        <f t="shared" si="32"/>
        <v>0</v>
      </c>
      <c r="AL36" s="84">
        <f t="shared" si="33"/>
        <v>0</v>
      </c>
      <c r="AM36" s="15">
        <f t="shared" si="34"/>
        <v>1</v>
      </c>
    </row>
    <row r="37" spans="1:39" s="14" customFormat="1" ht="11.25" customHeight="1">
      <c r="A37" s="74">
        <f t="shared" si="0"/>
        <v>34</v>
      </c>
      <c r="B37" s="75">
        <f t="shared" si="1"/>
        <v>0</v>
      </c>
      <c r="C37" s="76">
        <f>COUNT(G37,J37,P37,M37,V37,Y37,AB37,#REF!)</f>
        <v>0</v>
      </c>
      <c r="D37" s="86"/>
      <c r="E37" s="160"/>
      <c r="F37" s="86"/>
      <c r="G37" s="79"/>
      <c r="H37" s="80">
        <f t="shared" si="2"/>
        <v>0</v>
      </c>
      <c r="I37" s="7"/>
      <c r="J37" s="79"/>
      <c r="K37" s="80">
        <f t="shared" si="3"/>
        <v>0</v>
      </c>
      <c r="L37" s="7"/>
      <c r="M37" s="79"/>
      <c r="N37" s="80">
        <f t="shared" si="4"/>
        <v>0</v>
      </c>
      <c r="O37" s="7"/>
      <c r="P37" s="79"/>
      <c r="Q37" s="80">
        <f t="shared" si="5"/>
        <v>0</v>
      </c>
      <c r="R37" s="80"/>
      <c r="S37" s="162"/>
      <c r="V37" s="79"/>
      <c r="W37" s="80">
        <f t="shared" si="6"/>
        <v>0</v>
      </c>
      <c r="X37" s="126"/>
      <c r="Y37" s="79"/>
      <c r="Z37" s="80">
        <f t="shared" si="25"/>
        <v>0</v>
      </c>
      <c r="AA37" s="7"/>
      <c r="AB37" s="82"/>
      <c r="AC37" s="81">
        <f t="shared" si="26"/>
        <v>0</v>
      </c>
      <c r="AD37" s="12"/>
      <c r="AE37" s="7"/>
      <c r="AF37" s="164">
        <f t="shared" si="27"/>
        <v>0</v>
      </c>
      <c r="AG37" s="164">
        <f t="shared" si="28"/>
        <v>0</v>
      </c>
      <c r="AH37" s="164">
        <f t="shared" si="29"/>
        <v>0</v>
      </c>
      <c r="AI37" s="84">
        <f t="shared" si="30"/>
        <v>0</v>
      </c>
      <c r="AJ37" s="84">
        <f t="shared" si="31"/>
        <v>0</v>
      </c>
      <c r="AK37" s="84">
        <f t="shared" si="32"/>
        <v>0</v>
      </c>
      <c r="AL37" s="84">
        <f t="shared" si="33"/>
        <v>0</v>
      </c>
      <c r="AM37" s="15">
        <f t="shared" si="34"/>
        <v>0</v>
      </c>
    </row>
    <row r="38" spans="1:39" s="14" customFormat="1" ht="11.25" customHeight="1">
      <c r="A38" s="74">
        <f t="shared" si="0"/>
        <v>34</v>
      </c>
      <c r="B38" s="75">
        <f t="shared" si="1"/>
        <v>0</v>
      </c>
      <c r="C38" s="76">
        <f>COUNT(G38,J38,P38,M38,V38,Y38,AB38,#REF!)</f>
        <v>0</v>
      </c>
      <c r="D38" s="77"/>
      <c r="E38" s="160"/>
      <c r="F38" s="77"/>
      <c r="G38" s="79"/>
      <c r="H38" s="80">
        <f t="shared" si="2"/>
        <v>0</v>
      </c>
      <c r="I38" s="7"/>
      <c r="J38" s="79"/>
      <c r="K38" s="80">
        <f t="shared" si="3"/>
        <v>0</v>
      </c>
      <c r="L38" s="7"/>
      <c r="M38" s="79"/>
      <c r="N38" s="80">
        <f t="shared" si="4"/>
        <v>0</v>
      </c>
      <c r="O38" s="7"/>
      <c r="P38" s="79"/>
      <c r="Q38" s="80">
        <f t="shared" si="5"/>
        <v>0</v>
      </c>
      <c r="R38" s="80"/>
      <c r="S38" s="7"/>
      <c r="V38" s="79"/>
      <c r="W38" s="80">
        <f t="shared" si="6"/>
        <v>0</v>
      </c>
      <c r="X38" s="7"/>
      <c r="Y38" s="79"/>
      <c r="Z38" s="80">
        <f t="shared" si="25"/>
        <v>0</v>
      </c>
      <c r="AA38" s="7"/>
      <c r="AB38" s="82"/>
      <c r="AC38" s="81">
        <f t="shared" si="26"/>
        <v>0</v>
      </c>
      <c r="AD38" s="12"/>
      <c r="AE38" s="7"/>
      <c r="AF38" s="164">
        <f t="shared" si="27"/>
        <v>0</v>
      </c>
      <c r="AG38" s="164">
        <f t="shared" si="28"/>
        <v>0</v>
      </c>
      <c r="AH38" s="164">
        <f t="shared" si="29"/>
        <v>0</v>
      </c>
      <c r="AI38" s="84">
        <f t="shared" si="30"/>
        <v>0</v>
      </c>
      <c r="AJ38" s="84">
        <f t="shared" si="31"/>
        <v>0</v>
      </c>
      <c r="AK38" s="84">
        <f t="shared" si="32"/>
        <v>0</v>
      </c>
      <c r="AL38" s="84">
        <f t="shared" si="33"/>
        <v>0</v>
      </c>
      <c r="AM38" s="15">
        <f t="shared" si="34"/>
        <v>0</v>
      </c>
    </row>
    <row r="39" spans="1:39" s="14" customFormat="1" ht="11.25" customHeight="1">
      <c r="A39" s="74">
        <f t="shared" si="0"/>
        <v>34</v>
      </c>
      <c r="B39" s="75">
        <f t="shared" si="1"/>
        <v>0</v>
      </c>
      <c r="C39" s="76">
        <f>COUNT(G39,J39,P39,M39,V39,Y39,AB39,#REF!)</f>
        <v>0</v>
      </c>
      <c r="D39" s="77"/>
      <c r="E39" s="160"/>
      <c r="F39" s="77"/>
      <c r="G39" s="79"/>
      <c r="H39" s="80">
        <f t="shared" si="2"/>
        <v>0</v>
      </c>
      <c r="I39" s="7"/>
      <c r="J39" s="79"/>
      <c r="K39" s="80">
        <f t="shared" si="3"/>
        <v>0</v>
      </c>
      <c r="L39" s="7"/>
      <c r="M39" s="79"/>
      <c r="N39" s="80">
        <f t="shared" si="4"/>
        <v>0</v>
      </c>
      <c r="O39" s="7"/>
      <c r="P39" s="79"/>
      <c r="Q39" s="80">
        <f t="shared" si="5"/>
        <v>0</v>
      </c>
      <c r="R39" s="80"/>
      <c r="S39" s="7"/>
      <c r="V39" s="79"/>
      <c r="W39" s="80">
        <f t="shared" si="6"/>
        <v>0</v>
      </c>
      <c r="X39" s="7"/>
      <c r="Y39" s="79"/>
      <c r="Z39" s="80">
        <f t="shared" si="25"/>
        <v>0</v>
      </c>
      <c r="AA39" s="7"/>
      <c r="AB39" s="82"/>
      <c r="AC39" s="81">
        <f t="shared" si="26"/>
        <v>0</v>
      </c>
      <c r="AD39" s="12"/>
      <c r="AE39" s="7"/>
      <c r="AF39" s="164">
        <f t="shared" si="27"/>
        <v>0</v>
      </c>
      <c r="AG39" s="164">
        <f t="shared" si="28"/>
        <v>0</v>
      </c>
      <c r="AH39" s="164">
        <f t="shared" si="29"/>
        <v>0</v>
      </c>
      <c r="AI39" s="84">
        <f t="shared" si="30"/>
        <v>0</v>
      </c>
      <c r="AJ39" s="84">
        <f t="shared" si="31"/>
        <v>0</v>
      </c>
      <c r="AK39" s="84">
        <f t="shared" si="32"/>
        <v>0</v>
      </c>
      <c r="AL39" s="84">
        <f t="shared" si="33"/>
        <v>0</v>
      </c>
      <c r="AM39" s="15">
        <f t="shared" si="34"/>
        <v>0</v>
      </c>
    </row>
    <row r="40" spans="1:39" s="14" customFormat="1" ht="11.25" customHeight="1">
      <c r="A40" s="74">
        <f t="shared" si="0"/>
        <v>34</v>
      </c>
      <c r="B40" s="75">
        <f t="shared" si="1"/>
        <v>0</v>
      </c>
      <c r="C40" s="76">
        <f>COUNT(G40,J40,P40,M40,V40,Y40,AB40,#REF!)</f>
        <v>0</v>
      </c>
      <c r="D40" s="77"/>
      <c r="E40" s="160"/>
      <c r="F40" s="77"/>
      <c r="G40" s="79"/>
      <c r="H40" s="80">
        <f t="shared" si="2"/>
        <v>0</v>
      </c>
      <c r="I40" s="7"/>
      <c r="J40" s="79"/>
      <c r="K40" s="80">
        <f t="shared" si="3"/>
        <v>0</v>
      </c>
      <c r="L40" s="7"/>
      <c r="M40" s="79"/>
      <c r="N40" s="80">
        <f t="shared" si="4"/>
        <v>0</v>
      </c>
      <c r="O40" s="7"/>
      <c r="P40" s="79"/>
      <c r="Q40" s="80">
        <f t="shared" si="5"/>
        <v>0</v>
      </c>
      <c r="R40" s="80"/>
      <c r="S40" s="7"/>
      <c r="V40" s="79"/>
      <c r="W40" s="80">
        <f t="shared" si="6"/>
        <v>0</v>
      </c>
      <c r="X40" s="7"/>
      <c r="Y40" s="79"/>
      <c r="Z40" s="80">
        <f t="shared" si="25"/>
        <v>0</v>
      </c>
      <c r="AA40" s="7"/>
      <c r="AB40" s="82"/>
      <c r="AC40" s="81">
        <f t="shared" si="26"/>
        <v>0</v>
      </c>
      <c r="AD40" s="12"/>
      <c r="AE40" s="7"/>
      <c r="AF40" s="164">
        <f t="shared" si="27"/>
        <v>0</v>
      </c>
      <c r="AG40" s="164">
        <f t="shared" si="28"/>
        <v>0</v>
      </c>
      <c r="AH40" s="164">
        <f t="shared" si="29"/>
        <v>0</v>
      </c>
      <c r="AI40" s="84">
        <f t="shared" si="30"/>
        <v>0</v>
      </c>
      <c r="AJ40" s="84">
        <f t="shared" si="31"/>
        <v>0</v>
      </c>
      <c r="AK40" s="84">
        <f t="shared" si="32"/>
        <v>0</v>
      </c>
      <c r="AL40" s="84">
        <f t="shared" si="33"/>
        <v>0</v>
      </c>
      <c r="AM40" s="15">
        <f t="shared" si="34"/>
        <v>0</v>
      </c>
    </row>
    <row r="41" spans="1:39" s="14" customFormat="1" ht="11.25" customHeight="1">
      <c r="A41" s="74">
        <f t="shared" si="0"/>
        <v>34</v>
      </c>
      <c r="B41" s="75">
        <f t="shared" si="1"/>
        <v>0</v>
      </c>
      <c r="C41" s="76">
        <f>COUNT(G41,J41,P41,M41,V41,Y41,AB41,#REF!)</f>
        <v>0</v>
      </c>
      <c r="D41" s="77"/>
      <c r="E41" s="160"/>
      <c r="F41" s="77"/>
      <c r="G41" s="79"/>
      <c r="H41" s="80">
        <f t="shared" si="2"/>
        <v>0</v>
      </c>
      <c r="I41" s="7"/>
      <c r="J41" s="79"/>
      <c r="K41" s="80">
        <f t="shared" si="3"/>
        <v>0</v>
      </c>
      <c r="L41" s="7"/>
      <c r="M41" s="79"/>
      <c r="N41" s="80">
        <f t="shared" si="4"/>
        <v>0</v>
      </c>
      <c r="O41" s="7"/>
      <c r="P41" s="79"/>
      <c r="Q41" s="80">
        <f t="shared" si="5"/>
        <v>0</v>
      </c>
      <c r="R41" s="80"/>
      <c r="S41" s="7"/>
      <c r="V41" s="79"/>
      <c r="W41" s="80">
        <f t="shared" si="6"/>
        <v>0</v>
      </c>
      <c r="X41" s="7"/>
      <c r="Y41" s="79"/>
      <c r="Z41" s="80">
        <f t="shared" si="25"/>
        <v>0</v>
      </c>
      <c r="AA41" s="7"/>
      <c r="AB41" s="82"/>
      <c r="AC41" s="81">
        <f t="shared" si="26"/>
        <v>0</v>
      </c>
      <c r="AD41" s="12"/>
      <c r="AE41" s="7"/>
      <c r="AF41" s="164">
        <f t="shared" si="27"/>
        <v>0</v>
      </c>
      <c r="AG41" s="164">
        <f t="shared" si="28"/>
        <v>0</v>
      </c>
      <c r="AH41" s="164">
        <f t="shared" si="29"/>
        <v>0</v>
      </c>
      <c r="AI41" s="84">
        <f t="shared" si="30"/>
        <v>0</v>
      </c>
      <c r="AJ41" s="84">
        <f t="shared" si="31"/>
        <v>0</v>
      </c>
      <c r="AK41" s="84">
        <f t="shared" si="32"/>
        <v>0</v>
      </c>
      <c r="AL41" s="84">
        <f t="shared" si="33"/>
        <v>0</v>
      </c>
      <c r="AM41" s="15">
        <f t="shared" si="34"/>
        <v>0</v>
      </c>
    </row>
    <row r="42" spans="1:39" s="14" customFormat="1" ht="11.25" customHeight="1">
      <c r="A42" s="74">
        <f t="shared" si="17"/>
        <v>34</v>
      </c>
      <c r="B42" s="75">
        <f t="shared" si="1"/>
        <v>0</v>
      </c>
      <c r="C42" s="76">
        <f>COUNT(G42,J42,P42,M42,V42,Y42,AB42,#REF!)</f>
        <v>0</v>
      </c>
      <c r="D42" s="77"/>
      <c r="E42" s="160"/>
      <c r="F42" s="77"/>
      <c r="G42" s="79"/>
      <c r="H42" s="80">
        <f t="shared" si="2"/>
        <v>0</v>
      </c>
      <c r="I42" s="7"/>
      <c r="J42" s="79"/>
      <c r="K42" s="80">
        <f t="shared" si="3"/>
        <v>0</v>
      </c>
      <c r="L42" s="7"/>
      <c r="M42" s="79"/>
      <c r="N42" s="80">
        <f t="shared" si="4"/>
        <v>0</v>
      </c>
      <c r="O42" s="7"/>
      <c r="P42" s="79"/>
      <c r="Q42" s="80">
        <f t="shared" si="5"/>
        <v>0</v>
      </c>
      <c r="R42" s="80"/>
      <c r="S42" s="7"/>
      <c r="V42" s="79"/>
      <c r="W42" s="80">
        <f t="shared" si="6"/>
        <v>0</v>
      </c>
      <c r="X42" s="7"/>
      <c r="Y42" s="79"/>
      <c r="Z42" s="80">
        <f t="shared" si="25"/>
        <v>0</v>
      </c>
      <c r="AA42" s="7"/>
      <c r="AB42" s="82"/>
      <c r="AC42" s="81">
        <f t="shared" si="26"/>
        <v>0</v>
      </c>
      <c r="AD42" s="12"/>
      <c r="AE42" s="7"/>
      <c r="AF42" s="164">
        <f t="shared" si="27"/>
        <v>0</v>
      </c>
      <c r="AG42" s="164">
        <f t="shared" si="28"/>
        <v>0</v>
      </c>
      <c r="AH42" s="164">
        <f t="shared" si="29"/>
        <v>0</v>
      </c>
      <c r="AI42" s="84">
        <f t="shared" si="30"/>
        <v>0</v>
      </c>
      <c r="AJ42" s="84">
        <f t="shared" si="31"/>
        <v>0</v>
      </c>
      <c r="AK42" s="84">
        <f t="shared" si="32"/>
        <v>0</v>
      </c>
      <c r="AL42" s="84">
        <f t="shared" si="33"/>
        <v>0</v>
      </c>
      <c r="AM42" s="15">
        <f t="shared" si="34"/>
        <v>0</v>
      </c>
    </row>
    <row r="43" spans="1:39" s="14" customFormat="1" ht="11.25" customHeight="1">
      <c r="A43" s="74">
        <f t="shared" si="17"/>
        <v>34</v>
      </c>
      <c r="B43" s="75">
        <f t="shared" si="1"/>
        <v>0</v>
      </c>
      <c r="C43" s="76">
        <f>COUNT(G43,J43,P43,M43,V43,Y43,AB43,#REF!)</f>
        <v>0</v>
      </c>
      <c r="D43" s="77"/>
      <c r="E43" s="160"/>
      <c r="F43" s="77"/>
      <c r="G43" s="79"/>
      <c r="H43" s="80">
        <f t="shared" si="2"/>
        <v>0</v>
      </c>
      <c r="I43" s="7"/>
      <c r="J43" s="79"/>
      <c r="K43" s="80">
        <f t="shared" si="3"/>
        <v>0</v>
      </c>
      <c r="L43" s="7"/>
      <c r="M43" s="79"/>
      <c r="N43" s="80">
        <f t="shared" si="4"/>
        <v>0</v>
      </c>
      <c r="O43" s="7"/>
      <c r="P43" s="79"/>
      <c r="Q43" s="80">
        <f t="shared" si="5"/>
        <v>0</v>
      </c>
      <c r="R43" s="80"/>
      <c r="S43" s="7"/>
      <c r="V43" s="79"/>
      <c r="W43" s="80">
        <f t="shared" si="6"/>
        <v>0</v>
      </c>
      <c r="X43" s="7"/>
      <c r="Y43" s="79"/>
      <c r="Z43" s="80">
        <f t="shared" si="25"/>
        <v>0</v>
      </c>
      <c r="AA43" s="7"/>
      <c r="AB43" s="82"/>
      <c r="AC43" s="81">
        <f t="shared" si="26"/>
        <v>0</v>
      </c>
      <c r="AD43" s="12"/>
      <c r="AE43" s="7"/>
      <c r="AF43" s="164">
        <f t="shared" si="27"/>
        <v>0</v>
      </c>
      <c r="AG43" s="164">
        <f t="shared" si="28"/>
        <v>0</v>
      </c>
      <c r="AH43" s="164">
        <f t="shared" si="29"/>
        <v>0</v>
      </c>
      <c r="AI43" s="84">
        <f t="shared" si="30"/>
        <v>0</v>
      </c>
      <c r="AJ43" s="84">
        <f t="shared" si="31"/>
        <v>0</v>
      </c>
      <c r="AK43" s="84">
        <f t="shared" si="32"/>
        <v>0</v>
      </c>
      <c r="AL43" s="84">
        <f t="shared" si="33"/>
        <v>0</v>
      </c>
      <c r="AM43" s="15">
        <f t="shared" si="34"/>
        <v>0</v>
      </c>
    </row>
    <row r="44" spans="1:39" s="14" customFormat="1" ht="11.25" customHeight="1">
      <c r="A44" s="74">
        <f t="shared" si="17"/>
        <v>34</v>
      </c>
      <c r="B44" s="75">
        <f t="shared" si="18"/>
        <v>0</v>
      </c>
      <c r="C44" s="76">
        <f t="shared" si="19"/>
        <v>0</v>
      </c>
      <c r="D44" s="91"/>
      <c r="E44" s="170"/>
      <c r="F44" s="91"/>
      <c r="G44" s="79"/>
      <c r="H44" s="80">
        <f t="shared" si="20"/>
        <v>0</v>
      </c>
      <c r="I44" s="7"/>
      <c r="J44" s="79"/>
      <c r="K44" s="80">
        <f t="shared" si="21"/>
        <v>0</v>
      </c>
      <c r="L44" s="7"/>
      <c r="M44" s="79"/>
      <c r="N44" s="80">
        <f t="shared" si="22"/>
        <v>0</v>
      </c>
      <c r="O44" s="7"/>
      <c r="P44" s="79"/>
      <c r="Q44" s="80">
        <f t="shared" si="23"/>
        <v>0</v>
      </c>
      <c r="R44" s="80"/>
      <c r="S44" s="162"/>
      <c r="V44" s="79"/>
      <c r="W44" s="80">
        <f t="shared" si="24"/>
        <v>0</v>
      </c>
      <c r="X44" s="7"/>
      <c r="Y44" s="79"/>
      <c r="Z44" s="80">
        <f t="shared" si="25"/>
        <v>0</v>
      </c>
      <c r="AA44" s="7"/>
      <c r="AB44" s="82"/>
      <c r="AC44" s="81">
        <f t="shared" si="26"/>
        <v>0</v>
      </c>
      <c r="AD44" s="12"/>
      <c r="AE44" s="7"/>
      <c r="AF44" s="164">
        <f t="shared" si="27"/>
        <v>0</v>
      </c>
      <c r="AG44" s="164">
        <f t="shared" si="28"/>
        <v>0</v>
      </c>
      <c r="AH44" s="164">
        <f t="shared" si="29"/>
        <v>0</v>
      </c>
      <c r="AI44" s="84">
        <f t="shared" si="30"/>
        <v>0</v>
      </c>
      <c r="AJ44" s="84">
        <f t="shared" si="31"/>
        <v>0</v>
      </c>
      <c r="AK44" s="84">
        <f t="shared" si="32"/>
        <v>0</v>
      </c>
      <c r="AL44" s="84">
        <f t="shared" si="33"/>
        <v>0</v>
      </c>
      <c r="AM44" s="15">
        <f t="shared" si="34"/>
        <v>0</v>
      </c>
    </row>
    <row r="45" spans="1:39" s="14" customFormat="1" ht="11.25" customHeight="1">
      <c r="A45" s="74">
        <f t="shared" si="17"/>
        <v>34</v>
      </c>
      <c r="B45" s="75">
        <f t="shared" si="18"/>
        <v>0</v>
      </c>
      <c r="C45" s="76">
        <f t="shared" si="19"/>
        <v>0</v>
      </c>
      <c r="D45" s="118"/>
      <c r="E45" s="160"/>
      <c r="F45" s="118"/>
      <c r="G45" s="79"/>
      <c r="H45" s="80">
        <f t="shared" si="20"/>
        <v>0</v>
      </c>
      <c r="I45" s="7"/>
      <c r="J45" s="79"/>
      <c r="K45" s="80">
        <f t="shared" si="21"/>
        <v>0</v>
      </c>
      <c r="L45" s="7"/>
      <c r="M45" s="79"/>
      <c r="N45" s="80">
        <f t="shared" si="22"/>
        <v>0</v>
      </c>
      <c r="O45" s="7"/>
      <c r="P45" s="79"/>
      <c r="Q45" s="80">
        <f t="shared" si="23"/>
        <v>0</v>
      </c>
      <c r="R45" s="80"/>
      <c r="S45" s="162"/>
      <c r="V45" s="79"/>
      <c r="W45" s="80">
        <f t="shared" si="24"/>
        <v>0</v>
      </c>
      <c r="X45" s="7"/>
      <c r="Y45" s="79"/>
      <c r="Z45" s="80">
        <f t="shared" si="25"/>
        <v>0</v>
      </c>
      <c r="AA45" s="7"/>
      <c r="AB45" s="82"/>
      <c r="AC45" s="81">
        <f t="shared" si="26"/>
        <v>0</v>
      </c>
      <c r="AD45" s="12"/>
      <c r="AE45" s="7"/>
      <c r="AF45" s="164">
        <f t="shared" si="27"/>
        <v>0</v>
      </c>
      <c r="AG45" s="164">
        <f t="shared" si="28"/>
        <v>0</v>
      </c>
      <c r="AH45" s="164">
        <f t="shared" si="29"/>
        <v>0</v>
      </c>
      <c r="AI45" s="84">
        <f t="shared" si="30"/>
        <v>0</v>
      </c>
      <c r="AJ45" s="84">
        <f t="shared" si="31"/>
        <v>0</v>
      </c>
      <c r="AK45" s="84">
        <f t="shared" si="32"/>
        <v>0</v>
      </c>
      <c r="AL45" s="84">
        <f t="shared" si="33"/>
        <v>0</v>
      </c>
      <c r="AM45" s="15">
        <f t="shared" si="34"/>
        <v>0</v>
      </c>
    </row>
    <row r="46" spans="1:39" s="14" customFormat="1" ht="11.25" customHeight="1">
      <c r="A46" s="74">
        <f t="shared" si="17"/>
        <v>34</v>
      </c>
      <c r="B46" s="75">
        <f t="shared" si="18"/>
        <v>0</v>
      </c>
      <c r="C46" s="76">
        <f t="shared" si="19"/>
        <v>0</v>
      </c>
      <c r="D46" s="118"/>
      <c r="E46" s="160"/>
      <c r="F46" s="118"/>
      <c r="G46" s="79"/>
      <c r="H46" s="80">
        <f t="shared" si="20"/>
        <v>0</v>
      </c>
      <c r="I46" s="7"/>
      <c r="J46" s="79"/>
      <c r="K46" s="80">
        <f t="shared" si="21"/>
        <v>0</v>
      </c>
      <c r="L46" s="7"/>
      <c r="M46" s="79"/>
      <c r="N46" s="80">
        <f t="shared" si="22"/>
        <v>0</v>
      </c>
      <c r="O46" s="7"/>
      <c r="P46" s="79"/>
      <c r="Q46" s="80">
        <f t="shared" si="23"/>
        <v>0</v>
      </c>
      <c r="R46" s="80"/>
      <c r="S46" s="162"/>
      <c r="V46" s="79"/>
      <c r="W46" s="80">
        <f t="shared" si="24"/>
        <v>0</v>
      </c>
      <c r="X46" s="126"/>
      <c r="Y46" s="79"/>
      <c r="Z46" s="80">
        <f t="shared" si="25"/>
        <v>0</v>
      </c>
      <c r="AA46" s="7"/>
      <c r="AB46" s="82"/>
      <c r="AC46" s="81">
        <f t="shared" si="26"/>
        <v>0</v>
      </c>
      <c r="AD46" s="12"/>
      <c r="AE46" s="7"/>
      <c r="AF46" s="164">
        <f t="shared" si="27"/>
        <v>0</v>
      </c>
      <c r="AG46" s="164">
        <f t="shared" si="28"/>
        <v>0</v>
      </c>
      <c r="AH46" s="164">
        <f t="shared" si="29"/>
        <v>0</v>
      </c>
      <c r="AI46" s="84">
        <f t="shared" si="30"/>
        <v>0</v>
      </c>
      <c r="AJ46" s="84">
        <f t="shared" si="31"/>
        <v>0</v>
      </c>
      <c r="AK46" s="84">
        <f t="shared" si="32"/>
        <v>0</v>
      </c>
      <c r="AL46" s="84">
        <f t="shared" si="33"/>
        <v>0</v>
      </c>
      <c r="AM46" s="15">
        <f t="shared" si="34"/>
        <v>0</v>
      </c>
    </row>
    <row r="47" spans="1:39" s="14" customFormat="1" ht="11.25" customHeight="1">
      <c r="A47" s="74">
        <f t="shared" si="17"/>
        <v>34</v>
      </c>
      <c r="B47" s="75">
        <f t="shared" si="18"/>
        <v>0</v>
      </c>
      <c r="C47" s="76">
        <f t="shared" si="19"/>
        <v>0</v>
      </c>
      <c r="D47" s="118"/>
      <c r="E47" s="160"/>
      <c r="F47" s="118"/>
      <c r="G47" s="98"/>
      <c r="H47" s="80">
        <f t="shared" si="20"/>
        <v>0</v>
      </c>
      <c r="I47" s="7"/>
      <c r="J47" s="79"/>
      <c r="K47" s="80">
        <f t="shared" si="21"/>
        <v>0</v>
      </c>
      <c r="L47" s="7"/>
      <c r="M47" s="98"/>
      <c r="N47" s="80">
        <f t="shared" si="22"/>
        <v>0</v>
      </c>
      <c r="O47" s="7"/>
      <c r="P47" s="98"/>
      <c r="Q47" s="80">
        <f t="shared" si="23"/>
        <v>0</v>
      </c>
      <c r="R47" s="80"/>
      <c r="S47" s="178"/>
      <c r="V47" s="79"/>
      <c r="W47" s="80">
        <f t="shared" si="24"/>
        <v>0</v>
      </c>
      <c r="X47" s="7"/>
      <c r="Y47" s="79"/>
      <c r="Z47" s="80">
        <f t="shared" si="25"/>
        <v>0</v>
      </c>
      <c r="AA47" s="7"/>
      <c r="AB47" s="104"/>
      <c r="AC47" s="81">
        <f t="shared" si="26"/>
        <v>0</v>
      </c>
      <c r="AD47" s="12"/>
      <c r="AE47" s="7"/>
      <c r="AF47" s="164">
        <f t="shared" si="27"/>
        <v>0</v>
      </c>
      <c r="AG47" s="164">
        <f t="shared" si="28"/>
        <v>0</v>
      </c>
      <c r="AH47" s="164">
        <f t="shared" si="29"/>
        <v>0</v>
      </c>
      <c r="AI47" s="84">
        <f t="shared" si="30"/>
        <v>0</v>
      </c>
      <c r="AJ47" s="84">
        <f t="shared" si="31"/>
        <v>0</v>
      </c>
      <c r="AK47" s="84">
        <f t="shared" si="32"/>
        <v>0</v>
      </c>
      <c r="AL47" s="84">
        <f t="shared" si="33"/>
        <v>0</v>
      </c>
      <c r="AM47" s="15">
        <f t="shared" si="34"/>
        <v>0</v>
      </c>
    </row>
    <row r="48" spans="1:39" s="14" customFormat="1" ht="11.25" customHeight="1">
      <c r="A48" s="74">
        <f t="shared" si="17"/>
        <v>34</v>
      </c>
      <c r="B48" s="75">
        <f t="shared" si="18"/>
        <v>0</v>
      </c>
      <c r="C48" s="76">
        <f t="shared" si="19"/>
        <v>0</v>
      </c>
      <c r="D48" s="91"/>
      <c r="E48" s="170"/>
      <c r="F48" s="91"/>
      <c r="G48" s="79"/>
      <c r="H48" s="80">
        <f t="shared" si="20"/>
        <v>0</v>
      </c>
      <c r="I48" s="7"/>
      <c r="J48" s="79"/>
      <c r="K48" s="80">
        <f t="shared" si="21"/>
        <v>0</v>
      </c>
      <c r="L48" s="7"/>
      <c r="M48" s="79"/>
      <c r="N48" s="80">
        <f t="shared" si="22"/>
        <v>0</v>
      </c>
      <c r="O48" s="7"/>
      <c r="P48" s="79"/>
      <c r="Q48" s="80">
        <f t="shared" si="23"/>
        <v>0</v>
      </c>
      <c r="R48" s="80"/>
      <c r="S48" s="162"/>
      <c r="V48" s="79"/>
      <c r="W48" s="80">
        <f t="shared" si="24"/>
        <v>0</v>
      </c>
      <c r="X48" s="7"/>
      <c r="Y48" s="79"/>
      <c r="Z48" s="80">
        <f t="shared" si="25"/>
        <v>0</v>
      </c>
      <c r="AA48" s="7"/>
      <c r="AB48" s="82"/>
      <c r="AC48" s="81">
        <f t="shared" si="26"/>
        <v>0</v>
      </c>
      <c r="AD48" s="12"/>
      <c r="AE48" s="7"/>
      <c r="AF48" s="164">
        <f t="shared" si="27"/>
        <v>0</v>
      </c>
      <c r="AG48" s="164">
        <f t="shared" si="28"/>
        <v>0</v>
      </c>
      <c r="AH48" s="164">
        <f t="shared" si="29"/>
        <v>0</v>
      </c>
      <c r="AI48" s="84">
        <f t="shared" si="30"/>
        <v>0</v>
      </c>
      <c r="AJ48" s="84">
        <f t="shared" si="31"/>
        <v>0</v>
      </c>
      <c r="AK48" s="84">
        <f t="shared" si="32"/>
        <v>0</v>
      </c>
      <c r="AL48" s="84">
        <f t="shared" si="33"/>
        <v>0</v>
      </c>
      <c r="AM48" s="15">
        <f t="shared" si="34"/>
        <v>0</v>
      </c>
    </row>
    <row r="49" spans="1:39" s="14" customFormat="1" ht="11.25" customHeight="1">
      <c r="A49" s="74">
        <f t="shared" si="17"/>
        <v>34</v>
      </c>
      <c r="B49" s="75">
        <f t="shared" si="18"/>
        <v>0</v>
      </c>
      <c r="C49" s="76">
        <f t="shared" si="19"/>
        <v>0</v>
      </c>
      <c r="D49" s="118"/>
      <c r="E49" s="160"/>
      <c r="F49"/>
      <c r="G49" s="79"/>
      <c r="H49" s="80">
        <f t="shared" si="20"/>
        <v>0</v>
      </c>
      <c r="I49" s="7"/>
      <c r="J49" s="79"/>
      <c r="K49" s="80">
        <f t="shared" si="21"/>
        <v>0</v>
      </c>
      <c r="L49" s="7"/>
      <c r="M49" s="79"/>
      <c r="N49" s="80">
        <f t="shared" si="22"/>
        <v>0</v>
      </c>
      <c r="O49"/>
      <c r="P49" s="79"/>
      <c r="Q49" s="80">
        <f t="shared" si="23"/>
        <v>0</v>
      </c>
      <c r="R49" s="80"/>
      <c r="S49" s="162"/>
      <c r="V49" s="79"/>
      <c r="W49" s="80">
        <f t="shared" si="24"/>
        <v>0</v>
      </c>
      <c r="X49" s="7"/>
      <c r="Y49" s="79"/>
      <c r="Z49" s="80">
        <f t="shared" si="25"/>
        <v>0</v>
      </c>
      <c r="AA49" s="7"/>
      <c r="AB49" s="82"/>
      <c r="AC49" s="81">
        <f t="shared" si="26"/>
        <v>0</v>
      </c>
      <c r="AD49" s="12"/>
      <c r="AE49" s="7"/>
      <c r="AF49" s="164">
        <f t="shared" si="27"/>
        <v>0</v>
      </c>
      <c r="AG49" s="164">
        <f t="shared" si="28"/>
        <v>0</v>
      </c>
      <c r="AH49" s="164">
        <f t="shared" si="29"/>
        <v>0</v>
      </c>
      <c r="AI49" s="84">
        <f t="shared" si="30"/>
        <v>0</v>
      </c>
      <c r="AJ49" s="84">
        <f t="shared" si="31"/>
        <v>0</v>
      </c>
      <c r="AK49" s="84">
        <f t="shared" si="32"/>
        <v>0</v>
      </c>
      <c r="AL49" s="84">
        <f t="shared" si="33"/>
        <v>0</v>
      </c>
      <c r="AM49" s="15">
        <f t="shared" si="34"/>
        <v>0</v>
      </c>
    </row>
    <row r="50" spans="1:39" s="14" customFormat="1" ht="11.25" customHeight="1">
      <c r="A50" s="74">
        <f t="shared" si="17"/>
        <v>34</v>
      </c>
      <c r="B50" s="75">
        <f t="shared" si="18"/>
        <v>0</v>
      </c>
      <c r="C50" s="76">
        <f t="shared" si="19"/>
        <v>0</v>
      </c>
      <c r="D50" s="118"/>
      <c r="E50" s="160"/>
      <c r="F50" s="118"/>
      <c r="G50" s="79"/>
      <c r="H50" s="80">
        <f t="shared" si="20"/>
        <v>0</v>
      </c>
      <c r="I50" s="7"/>
      <c r="J50" s="79"/>
      <c r="K50" s="80">
        <f t="shared" si="21"/>
        <v>0</v>
      </c>
      <c r="L50" s="7"/>
      <c r="M50" s="79"/>
      <c r="N50" s="80">
        <f t="shared" si="22"/>
        <v>0</v>
      </c>
      <c r="O50" s="7"/>
      <c r="P50" s="79"/>
      <c r="Q50" s="80">
        <f t="shared" si="23"/>
        <v>0</v>
      </c>
      <c r="R50" s="80"/>
      <c r="S50" s="162"/>
      <c r="V50" s="79"/>
      <c r="W50" s="80">
        <f t="shared" si="24"/>
        <v>0</v>
      </c>
      <c r="X50" s="7"/>
      <c r="Y50" s="79"/>
      <c r="Z50" s="80">
        <f t="shared" si="25"/>
        <v>0</v>
      </c>
      <c r="AA50" s="7"/>
      <c r="AB50" s="82"/>
      <c r="AC50" s="81">
        <f t="shared" si="26"/>
        <v>0</v>
      </c>
      <c r="AD50" s="12"/>
      <c r="AE50" s="7"/>
      <c r="AF50" s="164">
        <f t="shared" si="27"/>
        <v>0</v>
      </c>
      <c r="AG50" s="164">
        <f t="shared" si="28"/>
        <v>0</v>
      </c>
      <c r="AH50" s="164">
        <f t="shared" si="29"/>
        <v>0</v>
      </c>
      <c r="AI50" s="84">
        <f t="shared" si="30"/>
        <v>0</v>
      </c>
      <c r="AJ50" s="84">
        <f t="shared" si="31"/>
        <v>0</v>
      </c>
      <c r="AK50" s="84">
        <f t="shared" si="32"/>
        <v>0</v>
      </c>
      <c r="AL50" s="84">
        <f t="shared" si="33"/>
        <v>0</v>
      </c>
      <c r="AM50" s="15">
        <f t="shared" si="34"/>
        <v>0</v>
      </c>
    </row>
    <row r="51" spans="1:39" s="14" customFormat="1" ht="11.25" customHeight="1">
      <c r="A51" s="74">
        <f t="shared" si="17"/>
        <v>34</v>
      </c>
      <c r="B51" s="75">
        <f t="shared" si="18"/>
        <v>0</v>
      </c>
      <c r="C51" s="76">
        <f t="shared" si="19"/>
        <v>0</v>
      </c>
      <c r="D51" s="91"/>
      <c r="E51" s="170"/>
      <c r="F51" s="91"/>
      <c r="G51" s="79"/>
      <c r="H51" s="80">
        <f t="shared" si="20"/>
        <v>0</v>
      </c>
      <c r="I51" s="7"/>
      <c r="J51" s="79"/>
      <c r="K51" s="80">
        <f t="shared" si="21"/>
        <v>0</v>
      </c>
      <c r="L51" s="7"/>
      <c r="M51" s="79"/>
      <c r="N51" s="80">
        <f t="shared" si="22"/>
        <v>0</v>
      </c>
      <c r="O51" s="7"/>
      <c r="P51" s="79"/>
      <c r="Q51" s="80">
        <f t="shared" si="23"/>
        <v>0</v>
      </c>
      <c r="R51" s="80"/>
      <c r="S51" s="162"/>
      <c r="V51" s="79"/>
      <c r="W51" s="80">
        <f t="shared" si="24"/>
        <v>0</v>
      </c>
      <c r="X51" s="7"/>
      <c r="Y51" s="79"/>
      <c r="Z51" s="80">
        <f t="shared" si="25"/>
        <v>0</v>
      </c>
      <c r="AA51" s="7"/>
      <c r="AB51" s="82"/>
      <c r="AC51" s="81">
        <f t="shared" si="26"/>
        <v>0</v>
      </c>
      <c r="AD51" s="12"/>
      <c r="AE51" s="7"/>
      <c r="AF51" s="164">
        <f t="shared" si="27"/>
        <v>0</v>
      </c>
      <c r="AG51" s="164">
        <f t="shared" si="28"/>
        <v>0</v>
      </c>
      <c r="AH51" s="164">
        <f t="shared" si="29"/>
        <v>0</v>
      </c>
      <c r="AI51" s="84">
        <f t="shared" si="30"/>
        <v>0</v>
      </c>
      <c r="AJ51" s="84">
        <f t="shared" si="31"/>
        <v>0</v>
      </c>
      <c r="AK51" s="84">
        <f t="shared" si="32"/>
        <v>0</v>
      </c>
      <c r="AL51" s="84">
        <f t="shared" si="33"/>
        <v>0</v>
      </c>
      <c r="AM51" s="15">
        <f t="shared" si="34"/>
        <v>0</v>
      </c>
    </row>
    <row r="52" spans="1:39" s="14" customFormat="1" ht="11.25" customHeight="1">
      <c r="A52" s="74">
        <f t="shared" si="17"/>
        <v>34</v>
      </c>
      <c r="B52" s="75">
        <f t="shared" si="18"/>
        <v>0</v>
      </c>
      <c r="C52" s="76">
        <f t="shared" si="19"/>
        <v>0</v>
      </c>
      <c r="D52" s="91"/>
      <c r="E52" s="170"/>
      <c r="F52" s="91"/>
      <c r="G52" s="79"/>
      <c r="H52" s="80">
        <f t="shared" si="20"/>
        <v>0</v>
      </c>
      <c r="I52" s="7"/>
      <c r="J52" s="79"/>
      <c r="K52" s="80">
        <f t="shared" si="21"/>
        <v>0</v>
      </c>
      <c r="L52" s="7"/>
      <c r="M52" s="79"/>
      <c r="N52" s="80">
        <f t="shared" si="22"/>
        <v>0</v>
      </c>
      <c r="O52" s="7"/>
      <c r="P52" s="79"/>
      <c r="Q52" s="80">
        <f t="shared" si="23"/>
        <v>0</v>
      </c>
      <c r="R52" s="80"/>
      <c r="S52" s="162"/>
      <c r="V52" s="79"/>
      <c r="W52" s="80">
        <f t="shared" si="24"/>
        <v>0</v>
      </c>
      <c r="X52" s="7"/>
      <c r="Y52" s="79"/>
      <c r="Z52" s="80">
        <f t="shared" si="25"/>
        <v>0</v>
      </c>
      <c r="AA52" s="7"/>
      <c r="AB52" s="82"/>
      <c r="AC52" s="81">
        <f t="shared" si="26"/>
        <v>0</v>
      </c>
      <c r="AD52" s="12"/>
      <c r="AE52" s="7"/>
      <c r="AF52" s="164">
        <f t="shared" si="27"/>
        <v>0</v>
      </c>
      <c r="AG52" s="164">
        <f t="shared" si="28"/>
        <v>0</v>
      </c>
      <c r="AH52" s="164">
        <f t="shared" si="29"/>
        <v>0</v>
      </c>
      <c r="AI52" s="84">
        <f t="shared" si="30"/>
        <v>0</v>
      </c>
      <c r="AJ52" s="84">
        <f t="shared" si="31"/>
        <v>0</v>
      </c>
      <c r="AK52" s="84">
        <f t="shared" si="32"/>
        <v>0</v>
      </c>
      <c r="AL52" s="84">
        <f t="shared" si="33"/>
        <v>0</v>
      </c>
      <c r="AM52" s="15">
        <f t="shared" si="34"/>
        <v>0</v>
      </c>
    </row>
    <row r="53" spans="1:39" s="14" customFormat="1" ht="11.25" customHeight="1">
      <c r="A53" s="74">
        <f t="shared" si="17"/>
        <v>34</v>
      </c>
      <c r="B53" s="75">
        <f t="shared" si="18"/>
        <v>0</v>
      </c>
      <c r="C53" s="76">
        <f t="shared" si="19"/>
        <v>0</v>
      </c>
      <c r="D53" s="118"/>
      <c r="E53" s="160"/>
      <c r="F53" s="91"/>
      <c r="G53" s="79"/>
      <c r="H53" s="80">
        <f t="shared" si="20"/>
        <v>0</v>
      </c>
      <c r="I53" s="7"/>
      <c r="J53" s="79"/>
      <c r="K53" s="80">
        <f t="shared" si="21"/>
        <v>0</v>
      </c>
      <c r="L53" s="7"/>
      <c r="M53" s="79"/>
      <c r="N53" s="80">
        <f t="shared" si="22"/>
        <v>0</v>
      </c>
      <c r="O53" s="7"/>
      <c r="P53" s="79"/>
      <c r="Q53" s="80">
        <f t="shared" si="23"/>
        <v>0</v>
      </c>
      <c r="R53" s="80"/>
      <c r="S53" s="162"/>
      <c r="V53" s="79"/>
      <c r="W53" s="80">
        <f t="shared" si="24"/>
        <v>0</v>
      </c>
      <c r="X53" s="7"/>
      <c r="Y53" s="79"/>
      <c r="Z53" s="80">
        <f t="shared" si="25"/>
        <v>0</v>
      </c>
      <c r="AA53" s="7"/>
      <c r="AB53" s="82"/>
      <c r="AC53" s="81">
        <f t="shared" si="26"/>
        <v>0</v>
      </c>
      <c r="AD53" s="12"/>
      <c r="AE53" s="7"/>
      <c r="AF53" s="164">
        <f t="shared" si="27"/>
        <v>0</v>
      </c>
      <c r="AG53" s="164">
        <f t="shared" si="28"/>
        <v>0</v>
      </c>
      <c r="AH53" s="164">
        <f t="shared" si="29"/>
        <v>0</v>
      </c>
      <c r="AI53" s="84">
        <f t="shared" si="30"/>
        <v>0</v>
      </c>
      <c r="AJ53" s="84">
        <f t="shared" si="31"/>
        <v>0</v>
      </c>
      <c r="AK53" s="84">
        <f t="shared" si="32"/>
        <v>0</v>
      </c>
      <c r="AL53" s="84">
        <f t="shared" si="33"/>
        <v>0</v>
      </c>
      <c r="AM53" s="15">
        <f t="shared" si="34"/>
        <v>0</v>
      </c>
    </row>
    <row r="54" spans="1:39" s="14" customFormat="1" ht="11.25" customHeight="1">
      <c r="A54" s="74">
        <f t="shared" si="17"/>
        <v>34</v>
      </c>
      <c r="B54" s="75">
        <f t="shared" si="18"/>
        <v>0</v>
      </c>
      <c r="C54" s="76">
        <f t="shared" si="19"/>
        <v>0</v>
      </c>
      <c r="D54" s="118"/>
      <c r="E54" s="160"/>
      <c r="F54" s="118"/>
      <c r="G54" s="79"/>
      <c r="H54" s="80">
        <f t="shared" si="20"/>
        <v>0</v>
      </c>
      <c r="I54" s="7"/>
      <c r="J54" s="79"/>
      <c r="K54" s="80">
        <f t="shared" si="21"/>
        <v>0</v>
      </c>
      <c r="L54" s="7"/>
      <c r="M54" s="79"/>
      <c r="N54" s="80">
        <f t="shared" si="22"/>
        <v>0</v>
      </c>
      <c r="O54" s="7"/>
      <c r="P54" s="79"/>
      <c r="Q54" s="80">
        <f t="shared" si="23"/>
        <v>0</v>
      </c>
      <c r="R54" s="80"/>
      <c r="S54" s="162"/>
      <c r="V54" s="79"/>
      <c r="W54" s="80">
        <f t="shared" si="24"/>
        <v>0</v>
      </c>
      <c r="X54" s="7"/>
      <c r="Y54" s="79"/>
      <c r="Z54" s="80">
        <f t="shared" si="25"/>
        <v>0</v>
      </c>
      <c r="AA54" s="7"/>
      <c r="AB54" s="82"/>
      <c r="AC54" s="81">
        <f t="shared" si="26"/>
        <v>0</v>
      </c>
      <c r="AD54" s="12"/>
      <c r="AE54" s="7"/>
      <c r="AF54" s="164">
        <f t="shared" si="27"/>
        <v>0</v>
      </c>
      <c r="AG54" s="164">
        <f t="shared" si="28"/>
        <v>0</v>
      </c>
      <c r="AH54" s="164">
        <f t="shared" si="29"/>
        <v>0</v>
      </c>
      <c r="AI54" s="84">
        <f t="shared" si="30"/>
        <v>0</v>
      </c>
      <c r="AJ54" s="84">
        <f t="shared" si="31"/>
        <v>0</v>
      </c>
      <c r="AK54" s="84">
        <f t="shared" si="32"/>
        <v>0</v>
      </c>
      <c r="AL54" s="84">
        <f t="shared" si="33"/>
        <v>0</v>
      </c>
      <c r="AM54" s="15">
        <f t="shared" si="34"/>
        <v>0</v>
      </c>
    </row>
    <row r="55" spans="1:39" s="14" customFormat="1" ht="11.25" customHeight="1">
      <c r="A55" s="74">
        <f t="shared" si="17"/>
        <v>34</v>
      </c>
      <c r="B55" s="75">
        <f t="shared" si="18"/>
        <v>0</v>
      </c>
      <c r="C55" s="76">
        <f t="shared" si="19"/>
        <v>0</v>
      </c>
      <c r="D55" s="91"/>
      <c r="E55" s="160"/>
      <c r="F55" s="91"/>
      <c r="G55" s="79"/>
      <c r="H55" s="80">
        <f t="shared" si="20"/>
        <v>0</v>
      </c>
      <c r="I55" s="7"/>
      <c r="J55" s="79"/>
      <c r="K55" s="80">
        <f t="shared" si="21"/>
        <v>0</v>
      </c>
      <c r="L55" s="7"/>
      <c r="M55" s="79"/>
      <c r="N55" s="80">
        <f t="shared" si="22"/>
        <v>0</v>
      </c>
      <c r="O55" s="7"/>
      <c r="P55" s="79"/>
      <c r="Q55" s="80">
        <f t="shared" si="23"/>
        <v>0</v>
      </c>
      <c r="R55" s="80"/>
      <c r="S55" s="162"/>
      <c r="V55" s="79"/>
      <c r="W55" s="80">
        <f t="shared" si="24"/>
        <v>0</v>
      </c>
      <c r="X55" s="7"/>
      <c r="Y55" s="79"/>
      <c r="Z55" s="80">
        <f t="shared" si="25"/>
        <v>0</v>
      </c>
      <c r="AA55" s="7"/>
      <c r="AB55" s="82"/>
      <c r="AC55" s="81">
        <f t="shared" si="26"/>
        <v>0</v>
      </c>
      <c r="AD55" s="12"/>
      <c r="AE55" s="7"/>
      <c r="AF55" s="164">
        <f t="shared" si="27"/>
        <v>0</v>
      </c>
      <c r="AG55" s="164">
        <f t="shared" si="28"/>
        <v>0</v>
      </c>
      <c r="AH55" s="164">
        <f t="shared" si="29"/>
        <v>0</v>
      </c>
      <c r="AI55" s="84">
        <f t="shared" si="30"/>
        <v>0</v>
      </c>
      <c r="AJ55" s="84">
        <f t="shared" si="31"/>
        <v>0</v>
      </c>
      <c r="AK55" s="84">
        <f t="shared" si="32"/>
        <v>0</v>
      </c>
      <c r="AL55" s="84">
        <f t="shared" si="33"/>
        <v>0</v>
      </c>
      <c r="AM55" s="15">
        <f t="shared" si="34"/>
        <v>0</v>
      </c>
    </row>
    <row r="56" spans="1:39" s="14" customFormat="1" ht="11.25" customHeight="1">
      <c r="A56" s="74">
        <f t="shared" si="17"/>
        <v>34</v>
      </c>
      <c r="B56" s="75">
        <f t="shared" si="18"/>
        <v>0</v>
      </c>
      <c r="C56" s="76">
        <f t="shared" si="19"/>
        <v>0</v>
      </c>
      <c r="D56" s="118"/>
      <c r="E56" s="160"/>
      <c r="F56" s="118"/>
      <c r="G56" s="100"/>
      <c r="H56" s="80">
        <f t="shared" si="20"/>
        <v>0</v>
      </c>
      <c r="I56" s="7"/>
      <c r="J56" s="100"/>
      <c r="K56" s="80">
        <f t="shared" si="21"/>
        <v>0</v>
      </c>
      <c r="L56" s="94"/>
      <c r="M56" s="100"/>
      <c r="N56" s="80">
        <f t="shared" si="22"/>
        <v>0</v>
      </c>
      <c r="O56" s="7"/>
      <c r="P56" s="79"/>
      <c r="Q56" s="80">
        <f t="shared" si="23"/>
        <v>0</v>
      </c>
      <c r="R56" s="80"/>
      <c r="S56" s="162"/>
      <c r="V56" s="79"/>
      <c r="W56" s="80">
        <f t="shared" si="24"/>
        <v>0</v>
      </c>
      <c r="X56" s="7"/>
      <c r="Y56" s="100"/>
      <c r="Z56" s="80">
        <f t="shared" si="25"/>
        <v>0</v>
      </c>
      <c r="AA56" s="7"/>
      <c r="AB56" s="102"/>
      <c r="AC56" s="81">
        <f t="shared" si="26"/>
        <v>0</v>
      </c>
      <c r="AD56" s="95"/>
      <c r="AE56" s="7"/>
      <c r="AF56" s="164">
        <f t="shared" si="27"/>
        <v>0</v>
      </c>
      <c r="AG56" s="164">
        <f t="shared" si="28"/>
        <v>0</v>
      </c>
      <c r="AH56" s="164">
        <f t="shared" si="29"/>
        <v>0</v>
      </c>
      <c r="AI56" s="84">
        <f t="shared" si="30"/>
        <v>0</v>
      </c>
      <c r="AJ56" s="84">
        <f t="shared" si="31"/>
        <v>0</v>
      </c>
      <c r="AK56" s="84">
        <f t="shared" si="32"/>
        <v>0</v>
      </c>
      <c r="AL56" s="84">
        <f t="shared" si="33"/>
        <v>0</v>
      </c>
      <c r="AM56" s="15">
        <f t="shared" si="34"/>
        <v>0</v>
      </c>
    </row>
    <row r="57" spans="1:39" s="14" customFormat="1" ht="11.25" customHeight="1">
      <c r="A57" s="74">
        <f t="shared" si="17"/>
        <v>34</v>
      </c>
      <c r="B57" s="75">
        <f t="shared" si="18"/>
        <v>0</v>
      </c>
      <c r="C57" s="76">
        <f t="shared" si="19"/>
        <v>0</v>
      </c>
      <c r="D57" s="118"/>
      <c r="E57" s="179"/>
      <c r="F57" s="118"/>
      <c r="G57" s="100"/>
      <c r="H57" s="80">
        <f t="shared" si="20"/>
        <v>0</v>
      </c>
      <c r="I57" s="7"/>
      <c r="J57" s="100"/>
      <c r="K57" s="80">
        <f t="shared" si="21"/>
        <v>0</v>
      </c>
      <c r="L57" s="94"/>
      <c r="M57" s="100"/>
      <c r="N57" s="80">
        <f t="shared" si="22"/>
        <v>0</v>
      </c>
      <c r="O57" s="7"/>
      <c r="P57" s="79"/>
      <c r="Q57" s="80">
        <f t="shared" si="23"/>
        <v>0</v>
      </c>
      <c r="R57" s="80"/>
      <c r="S57" s="162"/>
      <c r="V57" s="79"/>
      <c r="W57" s="80">
        <f t="shared" si="24"/>
        <v>0</v>
      </c>
      <c r="X57" s="7"/>
      <c r="Y57" s="100"/>
      <c r="Z57" s="80">
        <f t="shared" si="25"/>
        <v>0</v>
      </c>
      <c r="AA57" s="7"/>
      <c r="AB57" s="102"/>
      <c r="AC57" s="81">
        <f t="shared" si="26"/>
        <v>0</v>
      </c>
      <c r="AD57" s="95"/>
      <c r="AE57" s="7"/>
      <c r="AF57" s="164">
        <f t="shared" si="27"/>
        <v>0</v>
      </c>
      <c r="AG57" s="164">
        <f t="shared" si="28"/>
        <v>0</v>
      </c>
      <c r="AH57" s="164">
        <f t="shared" si="29"/>
        <v>0</v>
      </c>
      <c r="AI57" s="84">
        <f t="shared" si="30"/>
        <v>0</v>
      </c>
      <c r="AJ57" s="84">
        <f t="shared" si="31"/>
        <v>0</v>
      </c>
      <c r="AK57" s="84">
        <f t="shared" si="32"/>
        <v>0</v>
      </c>
      <c r="AL57" s="84">
        <f t="shared" si="33"/>
        <v>0</v>
      </c>
      <c r="AM57" s="15">
        <f t="shared" si="34"/>
        <v>0</v>
      </c>
    </row>
    <row r="58" spans="1:39" s="14" customFormat="1" ht="11.25" customHeight="1">
      <c r="A58" s="74">
        <f t="shared" si="17"/>
        <v>34</v>
      </c>
      <c r="B58" s="75">
        <f t="shared" si="18"/>
        <v>0</v>
      </c>
      <c r="C58" s="76">
        <f t="shared" si="19"/>
        <v>0</v>
      </c>
      <c r="D58" s="118"/>
      <c r="E58" s="160"/>
      <c r="F58" s="118"/>
      <c r="G58" s="100"/>
      <c r="H58" s="80">
        <f t="shared" si="20"/>
        <v>0</v>
      </c>
      <c r="I58" s="7"/>
      <c r="J58" s="100"/>
      <c r="K58" s="80">
        <f t="shared" si="21"/>
        <v>0</v>
      </c>
      <c r="L58" s="94"/>
      <c r="M58" s="100"/>
      <c r="N58" s="80">
        <f t="shared" si="22"/>
        <v>0</v>
      </c>
      <c r="O58" s="7"/>
      <c r="P58" s="79"/>
      <c r="Q58" s="80">
        <f t="shared" si="23"/>
        <v>0</v>
      </c>
      <c r="R58" s="80"/>
      <c r="S58" s="162"/>
      <c r="V58" s="79"/>
      <c r="W58" s="80">
        <f t="shared" si="24"/>
        <v>0</v>
      </c>
      <c r="X58" s="7"/>
      <c r="Y58" s="100"/>
      <c r="Z58" s="80">
        <f t="shared" si="25"/>
        <v>0</v>
      </c>
      <c r="AA58" s="7"/>
      <c r="AB58" s="102"/>
      <c r="AC58" s="81">
        <f t="shared" si="26"/>
        <v>0</v>
      </c>
      <c r="AD58" s="95"/>
      <c r="AE58" s="7"/>
      <c r="AF58" s="164">
        <f t="shared" si="27"/>
        <v>0</v>
      </c>
      <c r="AG58" s="164">
        <f t="shared" si="28"/>
        <v>0</v>
      </c>
      <c r="AH58" s="164">
        <f t="shared" si="29"/>
        <v>0</v>
      </c>
      <c r="AI58" s="84">
        <f t="shared" si="30"/>
        <v>0</v>
      </c>
      <c r="AJ58" s="84">
        <f t="shared" si="31"/>
        <v>0</v>
      </c>
      <c r="AK58" s="84">
        <f t="shared" si="32"/>
        <v>0</v>
      </c>
      <c r="AL58" s="84">
        <f t="shared" si="33"/>
        <v>0</v>
      </c>
      <c r="AM58" s="15">
        <f t="shared" si="34"/>
        <v>0</v>
      </c>
    </row>
    <row r="59" spans="1:39" s="14" customFormat="1" ht="11.25" customHeight="1">
      <c r="A59" s="74">
        <f t="shared" si="17"/>
        <v>34</v>
      </c>
      <c r="B59" s="75">
        <f t="shared" si="18"/>
        <v>0</v>
      </c>
      <c r="C59" s="76">
        <f t="shared" si="19"/>
        <v>0</v>
      </c>
      <c r="D59" s="118"/>
      <c r="E59" s="160"/>
      <c r="F59" s="118"/>
      <c r="G59" s="100"/>
      <c r="H59" s="80">
        <f t="shared" si="20"/>
        <v>0</v>
      </c>
      <c r="I59" s="7"/>
      <c r="J59" s="100"/>
      <c r="K59" s="80">
        <f t="shared" si="21"/>
        <v>0</v>
      </c>
      <c r="L59" s="94"/>
      <c r="M59" s="100"/>
      <c r="N59" s="80">
        <f t="shared" si="22"/>
        <v>0</v>
      </c>
      <c r="O59" s="7"/>
      <c r="P59" s="79"/>
      <c r="Q59" s="80">
        <f t="shared" si="23"/>
        <v>0</v>
      </c>
      <c r="R59" s="80"/>
      <c r="S59" s="162"/>
      <c r="V59" s="79"/>
      <c r="W59" s="80">
        <f t="shared" si="24"/>
        <v>0</v>
      </c>
      <c r="X59" s="7"/>
      <c r="Y59" s="100"/>
      <c r="Z59" s="80">
        <f t="shared" si="25"/>
        <v>0</v>
      </c>
      <c r="AA59" s="7"/>
      <c r="AB59" s="102"/>
      <c r="AC59" s="81">
        <f t="shared" si="26"/>
        <v>0</v>
      </c>
      <c r="AD59" s="95"/>
      <c r="AE59" s="7"/>
      <c r="AF59" s="164">
        <f t="shared" si="27"/>
        <v>0</v>
      </c>
      <c r="AG59" s="164">
        <f t="shared" si="28"/>
        <v>0</v>
      </c>
      <c r="AH59" s="164">
        <f t="shared" si="29"/>
        <v>0</v>
      </c>
      <c r="AI59" s="84">
        <f t="shared" si="30"/>
        <v>0</v>
      </c>
      <c r="AJ59" s="84">
        <f t="shared" si="31"/>
        <v>0</v>
      </c>
      <c r="AK59" s="84">
        <f t="shared" si="32"/>
        <v>0</v>
      </c>
      <c r="AL59" s="84">
        <f t="shared" si="33"/>
        <v>0</v>
      </c>
      <c r="AM59" s="15">
        <f t="shared" si="34"/>
        <v>0</v>
      </c>
    </row>
    <row r="60" spans="1:39" s="14" customFormat="1" ht="11.25" customHeight="1">
      <c r="A60" s="74">
        <f t="shared" si="17"/>
        <v>34</v>
      </c>
      <c r="B60" s="75">
        <f t="shared" si="18"/>
        <v>0</v>
      </c>
      <c r="C60" s="76">
        <f t="shared" si="19"/>
        <v>0</v>
      </c>
      <c r="D60" s="91"/>
      <c r="E60" s="160"/>
      <c r="F60" s="91"/>
      <c r="G60" s="79"/>
      <c r="H60" s="80">
        <f t="shared" si="20"/>
        <v>0</v>
      </c>
      <c r="I60" s="7"/>
      <c r="J60" s="79"/>
      <c r="K60" s="80">
        <f t="shared" si="21"/>
        <v>0</v>
      </c>
      <c r="L60" s="7"/>
      <c r="M60" s="79"/>
      <c r="N60" s="80">
        <f t="shared" si="22"/>
        <v>0</v>
      </c>
      <c r="O60" s="7"/>
      <c r="P60" s="79"/>
      <c r="Q60" s="80">
        <f t="shared" si="23"/>
        <v>0</v>
      </c>
      <c r="R60" s="80"/>
      <c r="S60" s="162"/>
      <c r="V60" s="79"/>
      <c r="W60" s="80">
        <f t="shared" si="24"/>
        <v>0</v>
      </c>
      <c r="X60" s="7"/>
      <c r="Y60" s="79"/>
      <c r="Z60" s="80">
        <f t="shared" si="25"/>
        <v>0</v>
      </c>
      <c r="AA60" s="7"/>
      <c r="AB60" s="82"/>
      <c r="AC60" s="81">
        <f t="shared" si="26"/>
        <v>0</v>
      </c>
      <c r="AD60" s="12"/>
      <c r="AE60" s="7"/>
      <c r="AF60" s="164">
        <f t="shared" si="27"/>
        <v>0</v>
      </c>
      <c r="AG60" s="164">
        <f t="shared" si="28"/>
        <v>0</v>
      </c>
      <c r="AH60" s="164">
        <f t="shared" si="29"/>
        <v>0</v>
      </c>
      <c r="AI60" s="84">
        <f t="shared" si="30"/>
        <v>0</v>
      </c>
      <c r="AJ60" s="84">
        <f t="shared" si="31"/>
        <v>0</v>
      </c>
      <c r="AK60" s="84">
        <f t="shared" si="32"/>
        <v>0</v>
      </c>
      <c r="AL60" s="84">
        <f t="shared" si="33"/>
        <v>0</v>
      </c>
      <c r="AM60" s="15">
        <f t="shared" si="34"/>
        <v>0</v>
      </c>
    </row>
    <row r="61" spans="1:39" s="14" customFormat="1" ht="11.25" customHeight="1">
      <c r="A61" s="74">
        <f t="shared" si="17"/>
        <v>34</v>
      </c>
      <c r="B61" s="75">
        <f>VALUE(AM61)+C61</f>
        <v>0</v>
      </c>
      <c r="C61" s="76">
        <f t="shared" si="19"/>
        <v>0</v>
      </c>
      <c r="D61" s="118"/>
      <c r="E61" s="160"/>
      <c r="F61" s="118"/>
      <c r="G61" s="79"/>
      <c r="H61" s="80">
        <f aca="true" t="shared" si="35" ref="H61:H66">IF(G61,16-G61,0)</f>
        <v>0</v>
      </c>
      <c r="I61" s="7"/>
      <c r="J61" s="79"/>
      <c r="K61" s="80">
        <f aca="true" t="shared" si="36" ref="K61:K66">IF(J61,16-J61,0)</f>
        <v>0</v>
      </c>
      <c r="L61" s="7"/>
      <c r="M61" s="79"/>
      <c r="N61" s="80">
        <f aca="true" t="shared" si="37" ref="N61:N66">IF(M61,16-M61,0)</f>
        <v>0</v>
      </c>
      <c r="O61" s="7"/>
      <c r="P61" s="79"/>
      <c r="Q61" s="80">
        <f aca="true" t="shared" si="38" ref="Q61:Q66">IF(P61,16-P61,0)</f>
        <v>0</v>
      </c>
      <c r="R61" s="80"/>
      <c r="S61" s="162"/>
      <c r="V61" s="79"/>
      <c r="W61" s="80">
        <f aca="true" t="shared" si="39" ref="W61:W66">IF(V61,16-V61,0)</f>
        <v>0</v>
      </c>
      <c r="X61" s="7"/>
      <c r="Y61" s="79"/>
      <c r="Z61" s="80">
        <f aca="true" t="shared" si="40" ref="Z61:Z66">IF(Y61,16-Y61,0)</f>
        <v>0</v>
      </c>
      <c r="AA61" s="7"/>
      <c r="AB61" s="82"/>
      <c r="AC61" s="81">
        <f aca="true" t="shared" si="41" ref="AC61:AC66">IF(AB61,16-AB61,0)</f>
        <v>0</v>
      </c>
      <c r="AD61" s="12"/>
      <c r="AE61" s="7"/>
      <c r="AF61" s="164">
        <f aca="true" t="shared" si="42" ref="AF61:AF66">VALUE(H61)</f>
        <v>0</v>
      </c>
      <c r="AG61" s="164">
        <f aca="true" t="shared" si="43" ref="AG61:AG66">VALUE(K61)</f>
        <v>0</v>
      </c>
      <c r="AH61" s="164">
        <f aca="true" t="shared" si="44" ref="AH61:AH66">VALUE(Q61)</f>
        <v>0</v>
      </c>
      <c r="AI61" s="84">
        <f aca="true" t="shared" si="45" ref="AI61:AI66">VALUE(N61)</f>
        <v>0</v>
      </c>
      <c r="AJ61" s="84">
        <f aca="true" t="shared" si="46" ref="AJ61:AJ66">VALUE(W61)</f>
        <v>0</v>
      </c>
      <c r="AK61" s="84">
        <f aca="true" t="shared" si="47" ref="AK61:AK66">VALUE(Z61)</f>
        <v>0</v>
      </c>
      <c r="AL61" s="84">
        <f aca="true" t="shared" si="48" ref="AL61:AL66">VALUE(AC61)</f>
        <v>0</v>
      </c>
      <c r="AM61" s="15">
        <f t="shared" si="34"/>
        <v>0</v>
      </c>
    </row>
    <row r="62" spans="1:39" s="15" customFormat="1" ht="11.25" customHeight="1">
      <c r="A62" s="74">
        <f t="shared" si="17"/>
        <v>34</v>
      </c>
      <c r="B62" s="75">
        <f>VALUE(AM62)+C62</f>
        <v>0</v>
      </c>
      <c r="C62" s="76">
        <f t="shared" si="19"/>
        <v>0</v>
      </c>
      <c r="D62" s="141"/>
      <c r="E62" s="160"/>
      <c r="F62" s="118"/>
      <c r="G62" s="79"/>
      <c r="H62" s="80">
        <f t="shared" si="35"/>
        <v>0</v>
      </c>
      <c r="I62" s="7"/>
      <c r="J62" s="79"/>
      <c r="K62" s="80">
        <f t="shared" si="36"/>
        <v>0</v>
      </c>
      <c r="L62" s="7"/>
      <c r="M62" s="79"/>
      <c r="N62" s="80">
        <f t="shared" si="37"/>
        <v>0</v>
      </c>
      <c r="O62" s="7"/>
      <c r="P62" s="79"/>
      <c r="Q62" s="80">
        <f t="shared" si="38"/>
        <v>0</v>
      </c>
      <c r="R62" s="80"/>
      <c r="S62" s="162"/>
      <c r="V62" s="79"/>
      <c r="W62" s="80">
        <f t="shared" si="39"/>
        <v>0</v>
      </c>
      <c r="X62" s="7"/>
      <c r="Y62" s="79"/>
      <c r="Z62" s="80">
        <f t="shared" si="40"/>
        <v>0</v>
      </c>
      <c r="AA62" s="7"/>
      <c r="AB62" s="82"/>
      <c r="AC62" s="81">
        <f t="shared" si="41"/>
        <v>0</v>
      </c>
      <c r="AD62" s="12"/>
      <c r="AE62" s="7"/>
      <c r="AF62" s="164">
        <f t="shared" si="42"/>
        <v>0</v>
      </c>
      <c r="AG62" s="164">
        <f t="shared" si="43"/>
        <v>0</v>
      </c>
      <c r="AH62" s="164">
        <f t="shared" si="44"/>
        <v>0</v>
      </c>
      <c r="AI62" s="84">
        <f t="shared" si="45"/>
        <v>0</v>
      </c>
      <c r="AJ62" s="84">
        <f t="shared" si="46"/>
        <v>0</v>
      </c>
      <c r="AK62" s="84">
        <f t="shared" si="47"/>
        <v>0</v>
      </c>
      <c r="AL62" s="84">
        <f t="shared" si="48"/>
        <v>0</v>
      </c>
      <c r="AM62" s="15">
        <f>LARGE(AF62:AL62,1)+LARGE(AF62:AL62,2)+LARGE(AF62:AL62,3)+LARGE(AF62:AL62,4)+LARGE(AF62:AL62,5)</f>
        <v>0</v>
      </c>
    </row>
    <row r="63" spans="1:39" s="14" customFormat="1" ht="11.25" customHeight="1">
      <c r="A63" s="74">
        <f t="shared" si="17"/>
        <v>34</v>
      </c>
      <c r="B63" s="75">
        <f>VALUE(AM63)+C63</f>
        <v>0</v>
      </c>
      <c r="C63" s="76">
        <f t="shared" si="19"/>
        <v>0</v>
      </c>
      <c r="D63" s="118"/>
      <c r="E63" s="160"/>
      <c r="F63" s="118"/>
      <c r="G63" s="79"/>
      <c r="H63" s="80">
        <f t="shared" si="35"/>
        <v>0</v>
      </c>
      <c r="I63" s="7"/>
      <c r="J63" s="79"/>
      <c r="K63" s="80">
        <f t="shared" si="36"/>
        <v>0</v>
      </c>
      <c r="L63" s="7"/>
      <c r="M63" s="79"/>
      <c r="N63" s="80">
        <f t="shared" si="37"/>
        <v>0</v>
      </c>
      <c r="O63" s="7"/>
      <c r="P63" s="79"/>
      <c r="Q63" s="80">
        <f t="shared" si="38"/>
        <v>0</v>
      </c>
      <c r="R63" s="80"/>
      <c r="S63" s="162"/>
      <c r="V63" s="79"/>
      <c r="W63" s="80">
        <f t="shared" si="39"/>
        <v>0</v>
      </c>
      <c r="X63" s="126"/>
      <c r="Y63" s="79"/>
      <c r="Z63" s="80">
        <f t="shared" si="40"/>
        <v>0</v>
      </c>
      <c r="AA63" s="7"/>
      <c r="AB63" s="82"/>
      <c r="AC63" s="81">
        <f t="shared" si="41"/>
        <v>0</v>
      </c>
      <c r="AD63" s="12"/>
      <c r="AE63" s="7"/>
      <c r="AF63" s="164">
        <f t="shared" si="42"/>
        <v>0</v>
      </c>
      <c r="AG63" s="164">
        <f t="shared" si="43"/>
        <v>0</v>
      </c>
      <c r="AH63" s="164">
        <f t="shared" si="44"/>
        <v>0</v>
      </c>
      <c r="AI63" s="84">
        <f t="shared" si="45"/>
        <v>0</v>
      </c>
      <c r="AJ63" s="84">
        <f t="shared" si="46"/>
        <v>0</v>
      </c>
      <c r="AK63" s="84">
        <f t="shared" si="47"/>
        <v>0</v>
      </c>
      <c r="AL63" s="84">
        <f t="shared" si="48"/>
        <v>0</v>
      </c>
      <c r="AM63" s="15">
        <f>LARGE(AF63:AL63,1)+LARGE(AF63:AL63,2)+LARGE(AF63:AL63,3)+LARGE(AF63:AL63,4)+LARGE(AF63:AL63,5)</f>
        <v>0</v>
      </c>
    </row>
    <row r="64" spans="1:39" s="87" customFormat="1" ht="11.25" customHeight="1">
      <c r="A64" s="74">
        <f t="shared" si="17"/>
        <v>34</v>
      </c>
      <c r="B64" s="75">
        <f>VALUE(AM64)+C64</f>
        <v>0</v>
      </c>
      <c r="C64" s="76">
        <f t="shared" si="19"/>
        <v>0</v>
      </c>
      <c r="D64" s="91"/>
      <c r="E64" s="170"/>
      <c r="F64" s="91"/>
      <c r="G64" s="79"/>
      <c r="H64" s="80">
        <f t="shared" si="35"/>
        <v>0</v>
      </c>
      <c r="I64" s="7"/>
      <c r="J64" s="79"/>
      <c r="K64" s="80">
        <f t="shared" si="36"/>
        <v>0</v>
      </c>
      <c r="L64" s="7"/>
      <c r="M64" s="79"/>
      <c r="N64" s="80">
        <f t="shared" si="37"/>
        <v>0</v>
      </c>
      <c r="O64" s="7"/>
      <c r="P64" s="79"/>
      <c r="Q64" s="80">
        <f t="shared" si="38"/>
        <v>0</v>
      </c>
      <c r="R64" s="80"/>
      <c r="S64" s="162"/>
      <c r="V64" s="79"/>
      <c r="W64" s="80">
        <f t="shared" si="39"/>
        <v>0</v>
      </c>
      <c r="X64" s="126"/>
      <c r="Y64" s="79"/>
      <c r="Z64" s="80">
        <f t="shared" si="40"/>
        <v>0</v>
      </c>
      <c r="AA64" s="7"/>
      <c r="AB64" s="82"/>
      <c r="AC64" s="81">
        <f t="shared" si="41"/>
        <v>0</v>
      </c>
      <c r="AD64" s="12"/>
      <c r="AE64" s="7"/>
      <c r="AF64" s="164">
        <f t="shared" si="42"/>
        <v>0</v>
      </c>
      <c r="AG64" s="164">
        <f t="shared" si="43"/>
        <v>0</v>
      </c>
      <c r="AH64" s="164">
        <f t="shared" si="44"/>
        <v>0</v>
      </c>
      <c r="AI64" s="84">
        <f t="shared" si="45"/>
        <v>0</v>
      </c>
      <c r="AJ64" s="84">
        <f t="shared" si="46"/>
        <v>0</v>
      </c>
      <c r="AK64" s="84">
        <f t="shared" si="47"/>
        <v>0</v>
      </c>
      <c r="AL64" s="84">
        <f t="shared" si="48"/>
        <v>0</v>
      </c>
      <c r="AM64" s="15">
        <f>LARGE(AF64:AL64,1)+LARGE(AF64:AL64,2)+LARGE(AF64:AL64,3)+LARGE(AF64:AL64,4)+LARGE(AF64:AL64,5)</f>
        <v>0</v>
      </c>
    </row>
    <row r="65" spans="1:39" s="14" customFormat="1" ht="11.25" customHeight="1">
      <c r="A65" s="74">
        <f t="shared" si="17"/>
        <v>34</v>
      </c>
      <c r="B65" s="75">
        <f>VALUE(AM65)+C65</f>
        <v>0</v>
      </c>
      <c r="C65" s="76">
        <f t="shared" si="19"/>
        <v>0</v>
      </c>
      <c r="D65" s="91"/>
      <c r="E65" s="160"/>
      <c r="F65" s="91"/>
      <c r="G65" s="79"/>
      <c r="H65" s="80">
        <f t="shared" si="35"/>
        <v>0</v>
      </c>
      <c r="I65" s="7"/>
      <c r="J65" s="79"/>
      <c r="K65" s="80">
        <f t="shared" si="36"/>
        <v>0</v>
      </c>
      <c r="L65" s="7"/>
      <c r="M65" s="79"/>
      <c r="N65" s="80">
        <f t="shared" si="37"/>
        <v>0</v>
      </c>
      <c r="O65" s="7"/>
      <c r="P65" s="79"/>
      <c r="Q65" s="80">
        <f t="shared" si="38"/>
        <v>0</v>
      </c>
      <c r="R65" s="80"/>
      <c r="S65" s="162"/>
      <c r="V65" s="79"/>
      <c r="W65" s="80">
        <f t="shared" si="39"/>
        <v>0</v>
      </c>
      <c r="X65" s="7"/>
      <c r="Y65" s="79"/>
      <c r="Z65" s="80">
        <f t="shared" si="40"/>
        <v>0</v>
      </c>
      <c r="AA65" s="7"/>
      <c r="AB65" s="82"/>
      <c r="AC65" s="81">
        <f t="shared" si="41"/>
        <v>0</v>
      </c>
      <c r="AD65" s="12"/>
      <c r="AE65" s="7"/>
      <c r="AF65" s="164">
        <f t="shared" si="42"/>
        <v>0</v>
      </c>
      <c r="AG65" s="164">
        <f t="shared" si="43"/>
        <v>0</v>
      </c>
      <c r="AH65" s="164">
        <f t="shared" si="44"/>
        <v>0</v>
      </c>
      <c r="AI65" s="84">
        <f t="shared" si="45"/>
        <v>0</v>
      </c>
      <c r="AJ65" s="84">
        <f t="shared" si="46"/>
        <v>0</v>
      </c>
      <c r="AK65" s="84">
        <f t="shared" si="47"/>
        <v>0</v>
      </c>
      <c r="AL65" s="84">
        <f t="shared" si="48"/>
        <v>0</v>
      </c>
      <c r="AM65" s="15">
        <f>LARGE(AF65:AL65,1)+LARGE(AF65:AL65,2)+LARGE(AF65:AL65,3)+LARGE(AF65:AL65,4)+LARGE(AF65:AL65,5)</f>
        <v>0</v>
      </c>
    </row>
    <row r="66" spans="3:39" ht="11.25" customHeight="1">
      <c r="C66" s="140">
        <f>SUM(C4:C65)</f>
        <v>64</v>
      </c>
      <c r="G66" s="79"/>
      <c r="H66" s="80">
        <f t="shared" si="35"/>
        <v>0</v>
      </c>
      <c r="I66" s="7"/>
      <c r="J66" s="79"/>
      <c r="K66" s="80">
        <f t="shared" si="36"/>
        <v>0</v>
      </c>
      <c r="L66" s="7"/>
      <c r="M66" s="79"/>
      <c r="N66" s="80">
        <f t="shared" si="37"/>
        <v>0</v>
      </c>
      <c r="O66" s="7"/>
      <c r="P66" s="79"/>
      <c r="Q66" s="80">
        <f t="shared" si="38"/>
        <v>0</v>
      </c>
      <c r="R66" s="80"/>
      <c r="S66" s="162"/>
      <c r="V66" s="79"/>
      <c r="W66" s="80">
        <f t="shared" si="39"/>
        <v>0</v>
      </c>
      <c r="X66" s="7"/>
      <c r="Y66" s="79"/>
      <c r="Z66" s="80">
        <f t="shared" si="40"/>
        <v>0</v>
      </c>
      <c r="AA66" s="7"/>
      <c r="AB66" s="82"/>
      <c r="AC66" s="81">
        <f t="shared" si="41"/>
        <v>0</v>
      </c>
      <c r="AD66" s="12"/>
      <c r="AE66" s="7"/>
      <c r="AF66" s="164">
        <f t="shared" si="42"/>
        <v>0</v>
      </c>
      <c r="AG66" s="164">
        <f t="shared" si="43"/>
        <v>0</v>
      </c>
      <c r="AH66" s="164">
        <f t="shared" si="44"/>
        <v>0</v>
      </c>
      <c r="AI66" s="84">
        <f t="shared" si="45"/>
        <v>0</v>
      </c>
      <c r="AJ66" s="84">
        <f t="shared" si="46"/>
        <v>0</v>
      </c>
      <c r="AK66" s="84">
        <f t="shared" si="47"/>
        <v>0</v>
      </c>
      <c r="AL66" s="84">
        <f t="shared" si="48"/>
        <v>0</v>
      </c>
      <c r="AM66" s="15">
        <f>LARGE(AF66:AL66,1)+LARGE(AF66:AL66,2)+LARGE(AF66:AL66,3)+LARGE(AF66:AL66,4)+LARGE(AF66:AL66,5)</f>
        <v>0</v>
      </c>
    </row>
  </sheetData>
  <sheetProtection selectLockedCells="1" selectUnlockedCells="1"/>
  <printOptions/>
  <pageMargins left="0.7875" right="0.7875" top="0.7875" bottom="0.7875" header="0.09861111111111111" footer="0.09861111111111111"/>
  <pageSetup fitToHeight="1" fitToWidth="1" horizontalDpi="300" verticalDpi="300" orientation="landscape" paperSize="8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Elke Droste</dc:creator>
  <cp:keywords/>
  <dc:description/>
  <cp:lastModifiedBy/>
  <cp:lastPrinted>2013-10-06T06:13:10Z</cp:lastPrinted>
  <dcterms:modified xsi:type="dcterms:W3CDTF">2013-10-20T17:59:14Z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1425784133</vt:i4>
  </property>
  <property fmtid="{D5CDD505-2E9C-101B-9397-08002B2CF9AE}" pid="3" name="_AuthorEmail">
    <vt:lpwstr>holm.lepper@t-online.de</vt:lpwstr>
  </property>
  <property fmtid="{D5CDD505-2E9C-101B-9397-08002B2CF9AE}" pid="4" name="_AuthorEmailDisplayName">
    <vt:lpwstr>Werner Holm</vt:lpwstr>
  </property>
  <property fmtid="{D5CDD505-2E9C-101B-9397-08002B2CF9AE}" pid="5" name="_EmailSubject">
    <vt:lpwstr>Kreis Beckum Cup</vt:lpwstr>
  </property>
</Properties>
</file>